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2"/>
  </bookViews>
  <sheets>
    <sheet name="Men" sheetId="1" r:id="rId1"/>
    <sheet name="Women" sheetId="2" r:id="rId2"/>
    <sheet name="Standings" sheetId="3" r:id="rId3"/>
  </sheets>
  <definedNames>
    <definedName name="_xlnm.Print_Area" localSheetId="1">'Women'!$A$1:$J$46</definedName>
  </definedNames>
  <calcPr fullCalcOnLoad="1"/>
</workbook>
</file>

<file path=xl/sharedStrings.xml><?xml version="1.0" encoding="utf-8"?>
<sst xmlns="http://schemas.openxmlformats.org/spreadsheetml/2006/main" count="770" uniqueCount="448">
  <si>
    <t>Club Name</t>
  </si>
  <si>
    <t>Time</t>
  </si>
  <si>
    <t xml:space="preserve"> </t>
  </si>
  <si>
    <t>Ashford AC A</t>
  </si>
  <si>
    <t>Ashford AC B</t>
  </si>
  <si>
    <t>Dave Martin</t>
  </si>
  <si>
    <t>Catherine O'Connor</t>
  </si>
  <si>
    <t>Caroline Curtis</t>
  </si>
  <si>
    <t>Pts</t>
  </si>
  <si>
    <t>Andy Swan</t>
  </si>
  <si>
    <t>Nikki Goodwin</t>
  </si>
  <si>
    <t>Barry Hogben</t>
  </si>
  <si>
    <t>Gail Turbutt</t>
  </si>
  <si>
    <t>Sarah Harvey</t>
  </si>
  <si>
    <t>Julian Manser</t>
  </si>
  <si>
    <t>Deal Tri A</t>
  </si>
  <si>
    <t>Richard Baker</t>
  </si>
  <si>
    <t>Pos</t>
  </si>
  <si>
    <t>Canterbury H B</t>
  </si>
  <si>
    <t xml:space="preserve">Total </t>
  </si>
  <si>
    <t>A League</t>
  </si>
  <si>
    <t>Senior</t>
  </si>
  <si>
    <t>B League</t>
  </si>
  <si>
    <t>Vet40</t>
  </si>
  <si>
    <t>Vet50</t>
  </si>
  <si>
    <t>Vet60</t>
  </si>
  <si>
    <t>Vet45</t>
  </si>
  <si>
    <t>Vet35</t>
  </si>
  <si>
    <t>Senior Men</t>
  </si>
  <si>
    <t>Senior Ladies</t>
  </si>
  <si>
    <t>V40 Men</t>
  </si>
  <si>
    <t>V35 Ladies</t>
  </si>
  <si>
    <t>V50 Men</t>
  </si>
  <si>
    <t>V45 Ladies</t>
  </si>
  <si>
    <t>V60 Men</t>
  </si>
  <si>
    <t>V55 Ladies</t>
  </si>
  <si>
    <t>Juniors</t>
  </si>
  <si>
    <t>Leg 1</t>
  </si>
  <si>
    <t>Leg 2</t>
  </si>
  <si>
    <t>Leg 3</t>
  </si>
  <si>
    <t>Leg 4</t>
  </si>
  <si>
    <t>Ash</t>
  </si>
  <si>
    <t>Fk</t>
  </si>
  <si>
    <t>Ca</t>
  </si>
  <si>
    <t>Tot</t>
  </si>
  <si>
    <t>Mb</t>
  </si>
  <si>
    <t>A LEAGUES</t>
  </si>
  <si>
    <t>B LEAGUES</t>
  </si>
  <si>
    <t>Do</t>
  </si>
  <si>
    <t>Keith Haynes</t>
  </si>
  <si>
    <t>Peter Bowell</t>
  </si>
  <si>
    <t>Simon Jones</t>
  </si>
  <si>
    <t>Geoff Burston</t>
  </si>
  <si>
    <t>Bob Pullen</t>
  </si>
  <si>
    <t>Paul Bartlett</t>
  </si>
  <si>
    <t>Morgan West</t>
  </si>
  <si>
    <t>Dan Green</t>
  </si>
  <si>
    <t>Fiona Tester</t>
  </si>
  <si>
    <t>Vet55</t>
  </si>
  <si>
    <t>Trudi Curd</t>
  </si>
  <si>
    <t>Claire Greenaway</t>
  </si>
  <si>
    <t>Tom Millard</t>
  </si>
  <si>
    <t>Richard Fowles</t>
  </si>
  <si>
    <t>Alan Randall</t>
  </si>
  <si>
    <t>Paul Elderton</t>
  </si>
  <si>
    <t>Richard Hudson</t>
  </si>
  <si>
    <t>Chris Searson</t>
  </si>
  <si>
    <t>Ian McGilloway</t>
  </si>
  <si>
    <t>Paul Moses</t>
  </si>
  <si>
    <t>Jon Wells</t>
  </si>
  <si>
    <t>Julius Samson</t>
  </si>
  <si>
    <t>Mark Attenborough</t>
  </si>
  <si>
    <t>Carl Ireland</t>
  </si>
  <si>
    <t>Abi Coleman</t>
  </si>
  <si>
    <t>Claire Pluckrose</t>
  </si>
  <si>
    <t>1</t>
  </si>
  <si>
    <t>South Kent Harriers A</t>
  </si>
  <si>
    <t>Dan Carter</t>
  </si>
  <si>
    <t>2</t>
  </si>
  <si>
    <t>Ashford &amp; District RRC A</t>
  </si>
  <si>
    <t>Joe Brown</t>
  </si>
  <si>
    <t>Robert Latala</t>
  </si>
  <si>
    <t>3</t>
  </si>
  <si>
    <t>Folkestone Running Club A</t>
  </si>
  <si>
    <t>Stephen O'Brien</t>
  </si>
  <si>
    <t>4</t>
  </si>
  <si>
    <t>Dover Road Runners A</t>
  </si>
  <si>
    <t>Kevin Hart</t>
  </si>
  <si>
    <t>6</t>
  </si>
  <si>
    <t>Matt Britton</t>
  </si>
  <si>
    <t>Invicta East Kent AC</t>
  </si>
  <si>
    <t>Canterbury Harriers A</t>
  </si>
  <si>
    <t>Jethro Kimber</t>
  </si>
  <si>
    <t>Ashford Tri Club A</t>
  </si>
  <si>
    <t>Phil Heathfield</t>
  </si>
  <si>
    <t>Matt Fley</t>
  </si>
  <si>
    <t>Sahil Sood</t>
  </si>
  <si>
    <t>5</t>
  </si>
  <si>
    <t>7</t>
  </si>
  <si>
    <t>Ashford &amp; District RRC B</t>
  </si>
  <si>
    <t>Rob Barton</t>
  </si>
  <si>
    <t>Folkestone Running Club B</t>
  </si>
  <si>
    <t>Tom Leaver</t>
  </si>
  <si>
    <t>South Kent Harriers B</t>
  </si>
  <si>
    <t>Dover Road Runners B</t>
  </si>
  <si>
    <t>Canterbury Harriers B</t>
  </si>
  <si>
    <t>Folkestone Running Club C</t>
  </si>
  <si>
    <t>Gary Brazier</t>
  </si>
  <si>
    <t>Ashford &amp; District RRC C</t>
  </si>
  <si>
    <t>Mark Harrison</t>
  </si>
  <si>
    <t>Folkestone Running Club D</t>
  </si>
  <si>
    <t>Grahame Eke</t>
  </si>
  <si>
    <t>Ashford Tri Club B</t>
  </si>
  <si>
    <t>Alan Walter</t>
  </si>
  <si>
    <t/>
  </si>
  <si>
    <t>Jason Ransley</t>
  </si>
  <si>
    <t>Tristan Bruce</t>
  </si>
  <si>
    <t>Darren Crew</t>
  </si>
  <si>
    <t>Invicta East Kent AC A</t>
  </si>
  <si>
    <t>Graham Old</t>
  </si>
  <si>
    <t>Aaron Homewood</t>
  </si>
  <si>
    <t>0:20:37</t>
  </si>
  <si>
    <t>Andrew Noble</t>
  </si>
  <si>
    <t>Adam Cowper-Smith</t>
  </si>
  <si>
    <t>David Weekes</t>
  </si>
  <si>
    <t>Adrian Moody</t>
  </si>
  <si>
    <t>John O'Hara</t>
  </si>
  <si>
    <t>Deal Tri</t>
  </si>
  <si>
    <t>Dover Road Runners</t>
  </si>
  <si>
    <t>Kevin Gregory</t>
  </si>
  <si>
    <t>Steve Reynolds</t>
  </si>
  <si>
    <t>South Kent Harriers</t>
  </si>
  <si>
    <t>Canterbury Harriers</t>
  </si>
  <si>
    <t>Thanet Road Runners</t>
  </si>
  <si>
    <t>Dave Thomas</t>
  </si>
  <si>
    <t>Abigail Cardwell</t>
  </si>
  <si>
    <t>Elodie Paviot</t>
  </si>
  <si>
    <t>Filiz Salih</t>
  </si>
  <si>
    <t>Ashford Tri Club</t>
  </si>
  <si>
    <t>Becca Ashby</t>
  </si>
  <si>
    <t>Shirley Pullen</t>
  </si>
  <si>
    <t>Eryka Smith</t>
  </si>
  <si>
    <t>Julia Hermitage</t>
  </si>
  <si>
    <t>Folkestone Running Club</t>
  </si>
  <si>
    <t>Hayley Kluczynski</t>
  </si>
  <si>
    <t>Sarah Homewood</t>
  </si>
  <si>
    <t>Emma Jenkins</t>
  </si>
  <si>
    <t>Theresa Johns</t>
  </si>
  <si>
    <t>Christine Costiff</t>
  </si>
  <si>
    <t>Gill O'Connor</t>
  </si>
  <si>
    <t>Jo Daniels</t>
  </si>
  <si>
    <t>Elizabeth Carr</t>
  </si>
  <si>
    <t>Janice Lee Miller</t>
  </si>
  <si>
    <t>Wendy De Boick</t>
  </si>
  <si>
    <t>Tina Eke</t>
  </si>
  <si>
    <t>Margaret Whitham</t>
  </si>
  <si>
    <t>Linda Fox</t>
  </si>
  <si>
    <t>Chris Boyce</t>
  </si>
  <si>
    <t>Marshall Smith</t>
  </si>
  <si>
    <t>Matt Hogben</t>
  </si>
  <si>
    <t>Richard Newsome</t>
  </si>
  <si>
    <t>John Hunt</t>
  </si>
  <si>
    <t>0:20:29</t>
  </si>
  <si>
    <t>Ian Dunning</t>
  </si>
  <si>
    <t>Stuart Sprinks</t>
  </si>
  <si>
    <t>Adam Groombridge</t>
  </si>
  <si>
    <t>Lee Gavin</t>
  </si>
  <si>
    <t>0:14:10</t>
  </si>
  <si>
    <t>0:14:59</t>
  </si>
  <si>
    <t>0:18:59</t>
  </si>
  <si>
    <t>Trevor Sparkes</t>
  </si>
  <si>
    <t>Ross Carton</t>
  </si>
  <si>
    <t>Dom Shepherd</t>
  </si>
  <si>
    <t>Thanet Road Runners A</t>
  </si>
  <si>
    <t>Richard Allan</t>
  </si>
  <si>
    <t>Stephen Forshaw</t>
  </si>
  <si>
    <t>Peter Donaldson</t>
  </si>
  <si>
    <t>0:14:40</t>
  </si>
  <si>
    <t>Andrew Gibbens</t>
  </si>
  <si>
    <t>Nick Chappell</t>
  </si>
  <si>
    <t>Stephen Hollands</t>
  </si>
  <si>
    <t>Adrian Smith</t>
  </si>
  <si>
    <t>Phil Coleman</t>
  </si>
  <si>
    <t>Martin McConnell</t>
  </si>
  <si>
    <t>Clive Allon</t>
  </si>
  <si>
    <t>Steve Jones</t>
  </si>
  <si>
    <t>Terry Brightwell</t>
  </si>
  <si>
    <t>Steve Partridge</t>
  </si>
  <si>
    <t>0:17:01</t>
  </si>
  <si>
    <t>Jo Norrington</t>
  </si>
  <si>
    <t>Rhian Shrimplin</t>
  </si>
  <si>
    <t>0:19:15</t>
  </si>
  <si>
    <t>Stacey Brown</t>
  </si>
  <si>
    <t>Becky Williams</t>
  </si>
  <si>
    <t>Julie Bradford</t>
  </si>
  <si>
    <t>Jenny Quinn</t>
  </si>
  <si>
    <t>Sandi Mortimer</t>
  </si>
  <si>
    <t>Helen Francis</t>
  </si>
  <si>
    <t>0:17:02</t>
  </si>
  <si>
    <t>Anna Harrison</t>
  </si>
  <si>
    <t>0:18:53</t>
  </si>
  <si>
    <t>Thanet Road Runners B</t>
  </si>
  <si>
    <t>Becky Hodgson</t>
  </si>
  <si>
    <t>Janet Morgan</t>
  </si>
  <si>
    <t>Julie Gibbs</t>
  </si>
  <si>
    <t>Deal Tri Club</t>
  </si>
  <si>
    <t xml:space="preserve">Thanet Road Runners </t>
  </si>
  <si>
    <t>Canterbury H C</t>
  </si>
  <si>
    <t>Folkesonte Running Club A</t>
  </si>
  <si>
    <t>East Kent Summer Inter Club Relays - Race 3: Ashford 12/6/2018 Mens League</t>
  </si>
  <si>
    <t>East Kent Summer Inter Club Relays - Race 3: Ashford 12/6/2018 Womens League</t>
  </si>
  <si>
    <t>Frances Hunt</t>
  </si>
  <si>
    <t>Hazel Turner</t>
  </si>
  <si>
    <t>Becky Macey</t>
  </si>
  <si>
    <t>Linda Hill</t>
  </si>
  <si>
    <t>0:18:57</t>
  </si>
  <si>
    <t>Lucie Betts</t>
  </si>
  <si>
    <t>0:19:51</t>
  </si>
  <si>
    <t>Rachel Tappenden</t>
  </si>
  <si>
    <t>Emma Robberts</t>
  </si>
  <si>
    <t>0:19:12</t>
  </si>
  <si>
    <t>0:18:54</t>
  </si>
  <si>
    <t>Kathy Hollands</t>
  </si>
  <si>
    <t>Helen Bennet</t>
  </si>
  <si>
    <t>0:20:11</t>
  </si>
  <si>
    <t>Laura Berduig</t>
  </si>
  <si>
    <t>0:21:12</t>
  </si>
  <si>
    <t>Lucy Johnstone</t>
  </si>
  <si>
    <t>Zoe Holmes</t>
  </si>
  <si>
    <t>0:22:07</t>
  </si>
  <si>
    <t>Nicola</t>
  </si>
  <si>
    <t>Clare Foster</t>
  </si>
  <si>
    <t>0:54:50</t>
  </si>
  <si>
    <t>0:55:37</t>
  </si>
  <si>
    <t>0:56:15</t>
  </si>
  <si>
    <t>0:58:55</t>
  </si>
  <si>
    <t>0:59:58</t>
  </si>
  <si>
    <t>1:00:42</t>
  </si>
  <si>
    <t>1:03:22</t>
  </si>
  <si>
    <t>1:08:06</t>
  </si>
  <si>
    <t>1:09:40</t>
  </si>
  <si>
    <t>Debbie Jeffery</t>
  </si>
  <si>
    <t>0:16:41</t>
  </si>
  <si>
    <t>0:17:13</t>
  </si>
  <si>
    <t>Gill Pragnell</t>
  </si>
  <si>
    <t>Dave Chapman-Jones</t>
  </si>
  <si>
    <t>Simon Read</t>
  </si>
  <si>
    <t>Michelle Barns</t>
  </si>
  <si>
    <t>Jackie Sheba</t>
  </si>
  <si>
    <t>0:22:03</t>
  </si>
  <si>
    <t>0:19:06</t>
  </si>
  <si>
    <t>Shelly Blake</t>
  </si>
  <si>
    <t>Ingvild Drake</t>
  </si>
  <si>
    <t>0:19:59</t>
  </si>
  <si>
    <t>Liz Jenkins</t>
  </si>
  <si>
    <t>0:23:06</t>
  </si>
  <si>
    <t>Rebecca Edwards</t>
  </si>
  <si>
    <t>Sheila Eade</t>
  </si>
  <si>
    <t>Sylvia Barrett</t>
  </si>
  <si>
    <t>0:20:56</t>
  </si>
  <si>
    <t>Angela Wade</t>
  </si>
  <si>
    <t>Kirsten Muller</t>
  </si>
  <si>
    <t>Wendy Smith</t>
  </si>
  <si>
    <t>0:19:22</t>
  </si>
  <si>
    <t>Jane Elder</t>
  </si>
  <si>
    <t>0:16:02</t>
  </si>
  <si>
    <t>Zoe Neale</t>
  </si>
  <si>
    <t>Kirsty Wilson</t>
  </si>
  <si>
    <t>0:22:32</t>
  </si>
  <si>
    <t>Natalie Kimini</t>
  </si>
  <si>
    <t>0:17:19</t>
  </si>
  <si>
    <t>Marie Watson</t>
  </si>
  <si>
    <t>Jess Phillips</t>
  </si>
  <si>
    <t>0:17:26</t>
  </si>
  <si>
    <t>0:17:46</t>
  </si>
  <si>
    <t>Anna-Lisa Stiffell</t>
  </si>
  <si>
    <t>Viv Hoang</t>
  </si>
  <si>
    <t>0:19:02</t>
  </si>
  <si>
    <t>Teresa Gould</t>
  </si>
  <si>
    <t>Lissa Mitchell</t>
  </si>
  <si>
    <t>0:16:11</t>
  </si>
  <si>
    <t>Karen Hoult</t>
  </si>
  <si>
    <t>Sammy Jo Foster</t>
  </si>
  <si>
    <t>0:18:42</t>
  </si>
  <si>
    <t>Laura Segust</t>
  </si>
  <si>
    <t>Alicia Lilley</t>
  </si>
  <si>
    <t>0:19:55</t>
  </si>
  <si>
    <t>Claire H</t>
  </si>
  <si>
    <t>Rebecca Grew</t>
  </si>
  <si>
    <t>Kiera Mackey</t>
  </si>
  <si>
    <t>0:18:34</t>
  </si>
  <si>
    <t>Gordon Steadwood</t>
  </si>
  <si>
    <t>0:21:11</t>
  </si>
  <si>
    <t>Amanda Cooper</t>
  </si>
  <si>
    <t>Olivia Gillmore</t>
  </si>
  <si>
    <t>Lisa Jones</t>
  </si>
  <si>
    <t>0:20:53</t>
  </si>
  <si>
    <t>Jo Lattimer</t>
  </si>
  <si>
    <t>Folkesonte Running Club C</t>
  </si>
  <si>
    <t>Rob Whittaker</t>
  </si>
  <si>
    <t>0:15:40</t>
  </si>
  <si>
    <t>Martin Kelk</t>
  </si>
  <si>
    <t>Andy Philips</t>
  </si>
  <si>
    <t>0:15:48</t>
  </si>
  <si>
    <t>Torben Jessen</t>
  </si>
  <si>
    <t>0:15:23</t>
  </si>
  <si>
    <t>Stephen Male</t>
  </si>
  <si>
    <t>0:17:16</t>
  </si>
  <si>
    <t>Don Dewar</t>
  </si>
  <si>
    <t>0:16:49</t>
  </si>
  <si>
    <t>0:18:22</t>
  </si>
  <si>
    <t>Graham Foote</t>
  </si>
  <si>
    <t>0:21:05</t>
  </si>
  <si>
    <t>Russell Evans</t>
  </si>
  <si>
    <t>0:19:11</t>
  </si>
  <si>
    <t>Will Whittingham</t>
  </si>
  <si>
    <t>Shaun Snowwolf-Harris</t>
  </si>
  <si>
    <t>0:18:52</t>
  </si>
  <si>
    <t>0:22:55</t>
  </si>
  <si>
    <t>0:17:07</t>
  </si>
  <si>
    <t>Paul Hollands</t>
  </si>
  <si>
    <t>Peter Russell</t>
  </si>
  <si>
    <t>Dave Winch</t>
  </si>
  <si>
    <t>0:16:50</t>
  </si>
  <si>
    <t>Steve Suttle</t>
  </si>
  <si>
    <t>0:19:09</t>
  </si>
  <si>
    <t>Robert Davison</t>
  </si>
  <si>
    <t>0:19:21</t>
  </si>
  <si>
    <t>Roy Goodeson</t>
  </si>
  <si>
    <t>Phil Hadler</t>
  </si>
  <si>
    <t>0:17:54</t>
  </si>
  <si>
    <t>Mike Bond</t>
  </si>
  <si>
    <t>Richard Phillips</t>
  </si>
  <si>
    <t>0:23:01</t>
  </si>
  <si>
    <t>Glyn Jenkins</t>
  </si>
  <si>
    <t>Carl Jones</t>
  </si>
  <si>
    <t>0:13:26</t>
  </si>
  <si>
    <t>Chris Valdus</t>
  </si>
  <si>
    <t>0:13:10</t>
  </si>
  <si>
    <t>Fiousz Corbek</t>
  </si>
  <si>
    <t>Wim Van Vuren</t>
  </si>
  <si>
    <t>Alex Horsley</t>
  </si>
  <si>
    <t>0:13:46</t>
  </si>
  <si>
    <t>0:15:34</t>
  </si>
  <si>
    <t>Robin Butler</t>
  </si>
  <si>
    <t>Robert Carpenter</t>
  </si>
  <si>
    <t>Michael Gallyer-Barnett</t>
  </si>
  <si>
    <t>Olivia Northrop</t>
  </si>
  <si>
    <t>Spencer Hoult</t>
  </si>
  <si>
    <t>0:15:37</t>
  </si>
  <si>
    <t>Andrew Richardson</t>
  </si>
  <si>
    <t>Anthony Scott</t>
  </si>
  <si>
    <t>0:17:20</t>
  </si>
  <si>
    <t>Mark Cleworth</t>
  </si>
  <si>
    <t>Keith Lynn</t>
  </si>
  <si>
    <t>Philip Bridges</t>
  </si>
  <si>
    <t>0:14:49</t>
  </si>
  <si>
    <t>Ashford AC C</t>
  </si>
  <si>
    <t>Ashford AC D</t>
  </si>
  <si>
    <t>Dover Road Runners C</t>
  </si>
  <si>
    <t>Ashford Tri C</t>
  </si>
  <si>
    <t>Dover Road Runners Extra</t>
  </si>
  <si>
    <t>South Kent Extra</t>
  </si>
  <si>
    <t>CJ Lattimer</t>
  </si>
  <si>
    <t>0:13:32</t>
  </si>
  <si>
    <t>Tomas Latala</t>
  </si>
  <si>
    <t>Jon Pearce</t>
  </si>
  <si>
    <t>0:13:27</t>
  </si>
  <si>
    <t>Andrew Fletcher</t>
  </si>
  <si>
    <t>Lloyd Worsley</t>
  </si>
  <si>
    <t>John Creane</t>
  </si>
  <si>
    <t>James Wilson</t>
  </si>
  <si>
    <t>0:13:52</t>
  </si>
  <si>
    <t>Harrison Tremayne</t>
  </si>
  <si>
    <t>Warren</t>
  </si>
  <si>
    <t>0:14:01</t>
  </si>
  <si>
    <t>Uden</t>
  </si>
  <si>
    <t>Tom Wilton</t>
  </si>
  <si>
    <t>0:13:41</t>
  </si>
  <si>
    <t>Will Perry</t>
  </si>
  <si>
    <t>Ben Smith</t>
  </si>
  <si>
    <t>0:15:18</t>
  </si>
  <si>
    <t>Louis Small</t>
  </si>
  <si>
    <t>Matt Hambrook</t>
  </si>
  <si>
    <t>0:14:54</t>
  </si>
  <si>
    <t>Nicholas Steele</t>
  </si>
  <si>
    <t>0:13:43</t>
  </si>
  <si>
    <t>Stuart Erskine</t>
  </si>
  <si>
    <t>James Whitham</t>
  </si>
  <si>
    <t>Matt Clark</t>
  </si>
  <si>
    <t>0:15:15</t>
  </si>
  <si>
    <t>Thomas Fentem</t>
  </si>
  <si>
    <t>0:14:45</t>
  </si>
  <si>
    <t>Christopher Brenchley</t>
  </si>
  <si>
    <t>Tom Parkin</t>
  </si>
  <si>
    <t>John Dickerson</t>
  </si>
  <si>
    <t>Keith Russell</t>
  </si>
  <si>
    <t>Chris Francis</t>
  </si>
  <si>
    <t>Andrew Brackley</t>
  </si>
  <si>
    <t>Paul Noakes</t>
  </si>
  <si>
    <t>Gary  Barnes</t>
  </si>
  <si>
    <t>0:16:30</t>
  </si>
  <si>
    <t>Sean Richards</t>
  </si>
  <si>
    <t>Dave Sluman</t>
  </si>
  <si>
    <t>Mark Duffy</t>
  </si>
  <si>
    <t>Nigel Porter</t>
  </si>
  <si>
    <t>Francis Maude</t>
  </si>
  <si>
    <t>Josh Britton</t>
  </si>
  <si>
    <t>Harry Smith</t>
  </si>
  <si>
    <t>Jack Small</t>
  </si>
  <si>
    <t>Liam Woodham</t>
  </si>
  <si>
    <t>Gary Brisley</t>
  </si>
  <si>
    <t>Craig Hoveman</t>
  </si>
  <si>
    <t>Lee Brewer</t>
  </si>
  <si>
    <t>Ray Pearce</t>
  </si>
  <si>
    <t>0:15:24</t>
  </si>
  <si>
    <t>Simon Coffey</t>
  </si>
  <si>
    <t>0:16:01</t>
  </si>
  <si>
    <t>Mark Carlton</t>
  </si>
  <si>
    <t>Rick Hickman</t>
  </si>
  <si>
    <t>Neil Woodham</t>
  </si>
  <si>
    <t>0:17:11</t>
  </si>
  <si>
    <t>Adam Crook</t>
  </si>
  <si>
    <t>Adam Tomaszewski</t>
  </si>
  <si>
    <t>0:19:49</t>
  </si>
  <si>
    <t>Kevin York</t>
  </si>
  <si>
    <t>James Batchelor</t>
  </si>
  <si>
    <t>Mark Whittingham</t>
  </si>
  <si>
    <t>0:21:51</t>
  </si>
  <si>
    <t>Dan Hallett</t>
  </si>
  <si>
    <t>Garry Curley</t>
  </si>
  <si>
    <t>Ian Watson</t>
  </si>
  <si>
    <t>Cole Gibbens</t>
  </si>
  <si>
    <t>0:15:22</t>
  </si>
  <si>
    <t>Malc Gibbs</t>
  </si>
  <si>
    <t>0:20:18</t>
  </si>
  <si>
    <t>0:24:18</t>
  </si>
  <si>
    <t>Neil Coleman</t>
  </si>
  <si>
    <t>Richard Devereux</t>
  </si>
  <si>
    <t>0:14:48</t>
  </si>
  <si>
    <t>Andy Fool</t>
  </si>
  <si>
    <t>0:21:41</t>
  </si>
  <si>
    <t>Incorrect Course Ran</t>
  </si>
  <si>
    <t>Non Scoring Mixed Team</t>
  </si>
  <si>
    <t>Ashford Tri B</t>
  </si>
  <si>
    <t>Ashford Tri Club C</t>
  </si>
  <si>
    <t>Thanet Rod Runners B</t>
  </si>
  <si>
    <t>Catherine Chapman-Jones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</si>
</sst>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[$-809]dd\ mmmm\ yyyy"/>
    <numFmt numFmtId="174" formatCode="[$-809]dddd\,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14" xfId="0" applyFont="1" applyFill="1" applyBorder="1" applyAlignment="1">
      <alignment vertical="center"/>
    </xf>
    <xf numFmtId="45" fontId="4" fillId="36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6" borderId="1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5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1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45" fontId="3" fillId="0" borderId="14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45" fontId="4" fillId="0" borderId="14" xfId="0" applyNumberFormat="1" applyFont="1" applyFill="1" applyBorder="1" applyAlignment="1">
      <alignment horizontal="center" vertical="center"/>
    </xf>
    <xf numFmtId="21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5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5" fontId="3" fillId="36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/>
    </xf>
    <xf numFmtId="0" fontId="38" fillId="0" borderId="14" xfId="0" applyNumberFormat="1" applyFont="1" applyFill="1" applyBorder="1" applyAlignment="1">
      <alignment horizontal="center"/>
    </xf>
    <xf numFmtId="172" fontId="38" fillId="0" borderId="14" xfId="0" applyNumberFormat="1" applyFont="1" applyFill="1" applyBorder="1" applyAlignment="1">
      <alignment horizontal="center"/>
    </xf>
    <xf numFmtId="172" fontId="38" fillId="0" borderId="14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38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38" borderId="37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36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36" borderId="14" xfId="0" applyNumberFormat="1" applyFont="1" applyFill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vertical="center"/>
    </xf>
    <xf numFmtId="45" fontId="4" fillId="0" borderId="14" xfId="0" applyNumberFormat="1" applyFont="1" applyFill="1" applyBorder="1" applyAlignment="1">
      <alignment horizontal="left" vertical="center"/>
    </xf>
    <xf numFmtId="45" fontId="4" fillId="36" borderId="14" xfId="0" applyNumberFormat="1" applyFont="1" applyFill="1" applyBorder="1" applyAlignment="1">
      <alignment horizontal="left" vertical="center"/>
    </xf>
    <xf numFmtId="45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72" fontId="38" fillId="0" borderId="14" xfId="0" applyNumberFormat="1" applyFont="1" applyFill="1" applyBorder="1" applyAlignment="1">
      <alignment/>
    </xf>
    <xf numFmtId="0" fontId="38" fillId="0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/>
    </xf>
    <xf numFmtId="0" fontId="4" fillId="40" borderId="14" xfId="0" applyFont="1" applyFill="1" applyBorder="1" applyAlignment="1">
      <alignment horizontal="center" vertical="center"/>
    </xf>
    <xf numFmtId="0" fontId="38" fillId="40" borderId="14" xfId="0" applyNumberFormat="1" applyFont="1" applyFill="1" applyBorder="1" applyAlignment="1">
      <alignment/>
    </xf>
    <xf numFmtId="0" fontId="38" fillId="40" borderId="14" xfId="0" applyNumberFormat="1" applyFont="1" applyFill="1" applyBorder="1" applyAlignment="1">
      <alignment horizontal="center"/>
    </xf>
    <xf numFmtId="172" fontId="38" fillId="40" borderId="14" xfId="0" applyNumberFormat="1" applyFont="1" applyFill="1" applyBorder="1" applyAlignment="1">
      <alignment horizontal="center"/>
    </xf>
    <xf numFmtId="172" fontId="38" fillId="40" borderId="14" xfId="0" applyNumberFormat="1" applyFont="1" applyFill="1" applyBorder="1" applyAlignment="1">
      <alignment horizontal="center"/>
    </xf>
    <xf numFmtId="172" fontId="4" fillId="40" borderId="14" xfId="0" applyNumberFormat="1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40">
      <selection activeCell="B60" sqref="B60:F60"/>
    </sheetView>
  </sheetViews>
  <sheetFormatPr defaultColWidth="5.140625" defaultRowHeight="15"/>
  <cols>
    <col min="1" max="1" width="5.421875" style="39" bestFit="1" customWidth="1"/>
    <col min="2" max="2" width="20.8515625" style="10" bestFit="1" customWidth="1"/>
    <col min="3" max="3" width="13.8515625" style="10" bestFit="1" customWidth="1"/>
    <col min="4" max="4" width="6.28125" style="88" bestFit="1" customWidth="1"/>
    <col min="5" max="5" width="15.421875" style="10" bestFit="1" customWidth="1"/>
    <col min="6" max="6" width="7.140625" style="88" bestFit="1" customWidth="1"/>
    <col min="7" max="7" width="16.7109375" style="10" bestFit="1" customWidth="1"/>
    <col min="8" max="8" width="7.140625" style="88" bestFit="1" customWidth="1"/>
    <col min="9" max="9" width="17.00390625" style="10" bestFit="1" customWidth="1"/>
    <col min="10" max="11" width="7.140625" style="88" bestFit="1" customWidth="1"/>
    <col min="12" max="12" width="3.140625" style="39" bestFit="1" customWidth="1"/>
    <col min="13" max="13" width="14.7109375" style="10" bestFit="1" customWidth="1"/>
    <col min="14" max="14" width="5.140625" style="10" customWidth="1"/>
    <col min="15" max="15" width="21.421875" style="10" bestFit="1" customWidth="1"/>
    <col min="16" max="16" width="15.421875" style="10" bestFit="1" customWidth="1"/>
    <col min="17" max="17" width="7.140625" style="10" bestFit="1" customWidth="1"/>
    <col min="18" max="18" width="18.140625" style="10" bestFit="1" customWidth="1"/>
    <col min="19" max="19" width="8.140625" style="10" bestFit="1" customWidth="1"/>
    <col min="20" max="20" width="15.421875" style="10" bestFit="1" customWidth="1"/>
    <col min="21" max="21" width="8.140625" style="10" bestFit="1" customWidth="1"/>
    <col min="22" max="22" width="16.00390625" style="10" bestFit="1" customWidth="1"/>
    <col min="23" max="23" width="8.140625" style="10" bestFit="1" customWidth="1"/>
    <col min="24" max="16384" width="5.140625" style="10" customWidth="1"/>
  </cols>
  <sheetData>
    <row r="1" spans="1:12" s="26" customFormat="1" ht="13.5">
      <c r="A1" s="107" t="s">
        <v>209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1" s="26" customFormat="1" ht="13.5">
      <c r="A2" s="28"/>
      <c r="D2" s="83"/>
      <c r="F2" s="83"/>
      <c r="H2" s="83"/>
      <c r="I2" s="28"/>
      <c r="J2" s="83"/>
      <c r="K2" s="89"/>
    </row>
    <row r="3" spans="1:12" s="26" customFormat="1" ht="13.5">
      <c r="A3" s="28" t="s">
        <v>17</v>
      </c>
      <c r="B3" s="31" t="s">
        <v>0</v>
      </c>
      <c r="C3" s="31" t="s">
        <v>37</v>
      </c>
      <c r="D3" s="84" t="s">
        <v>1</v>
      </c>
      <c r="E3" s="31" t="s">
        <v>38</v>
      </c>
      <c r="F3" s="84" t="s">
        <v>1</v>
      </c>
      <c r="G3" s="31" t="s">
        <v>39</v>
      </c>
      <c r="H3" s="84" t="s">
        <v>1</v>
      </c>
      <c r="I3" s="31" t="s">
        <v>40</v>
      </c>
      <c r="J3" s="84" t="s">
        <v>1</v>
      </c>
      <c r="K3" s="84" t="s">
        <v>19</v>
      </c>
      <c r="L3" s="31" t="s">
        <v>8</v>
      </c>
    </row>
    <row r="4" spans="1:12" s="26" customFormat="1" ht="13.5">
      <c r="A4" s="28"/>
      <c r="B4" s="31"/>
      <c r="C4" s="31"/>
      <c r="D4" s="84"/>
      <c r="E4" s="31"/>
      <c r="F4" s="84"/>
      <c r="G4" s="31"/>
      <c r="H4" s="84"/>
      <c r="I4" s="31"/>
      <c r="J4" s="84"/>
      <c r="K4" s="84"/>
      <c r="L4" s="31"/>
    </row>
    <row r="5" spans="1:12" ht="13.5">
      <c r="A5" s="96" t="s">
        <v>21</v>
      </c>
      <c r="B5" s="33" t="s">
        <v>20</v>
      </c>
      <c r="C5" s="16"/>
      <c r="D5" s="87"/>
      <c r="E5" s="16"/>
      <c r="F5" s="87"/>
      <c r="G5" s="16"/>
      <c r="H5" s="87"/>
      <c r="I5" s="16"/>
      <c r="J5" s="87"/>
      <c r="K5" s="87"/>
      <c r="L5" s="22"/>
    </row>
    <row r="6" spans="1:12" s="21" customFormat="1" ht="13.5">
      <c r="A6" s="34" t="s">
        <v>75</v>
      </c>
      <c r="B6" s="65" t="s">
        <v>79</v>
      </c>
      <c r="C6" s="65" t="s">
        <v>363</v>
      </c>
      <c r="D6" s="79" t="s">
        <v>364</v>
      </c>
      <c r="E6" s="65" t="s">
        <v>81</v>
      </c>
      <c r="F6" s="68">
        <v>0.008854166666666666</v>
      </c>
      <c r="G6" s="65" t="s">
        <v>365</v>
      </c>
      <c r="H6" s="68">
        <v>0.009525462962962961</v>
      </c>
      <c r="I6" s="65" t="s">
        <v>366</v>
      </c>
      <c r="J6" s="68">
        <v>0.009189814814814817</v>
      </c>
      <c r="K6" s="67">
        <f>J6+H6+F6+D6</f>
        <v>0.036967592592592594</v>
      </c>
      <c r="L6" s="34">
        <v>7</v>
      </c>
    </row>
    <row r="7" spans="1:12" s="21" customFormat="1" ht="13.5">
      <c r="A7" s="34" t="s">
        <v>78</v>
      </c>
      <c r="B7" s="65" t="s">
        <v>83</v>
      </c>
      <c r="C7" s="65" t="s">
        <v>55</v>
      </c>
      <c r="D7" s="79" t="s">
        <v>367</v>
      </c>
      <c r="E7" s="65" t="s">
        <v>84</v>
      </c>
      <c r="F7" s="68">
        <v>0.00929398148148148</v>
      </c>
      <c r="G7" s="65" t="s">
        <v>368</v>
      </c>
      <c r="H7" s="68">
        <v>0.008842592592592596</v>
      </c>
      <c r="I7" s="65" t="s">
        <v>369</v>
      </c>
      <c r="J7" s="68">
        <v>0.009872685185185182</v>
      </c>
      <c r="K7" s="67">
        <f>J7+H7+F7+D7</f>
        <v>0.037349537037037035</v>
      </c>
      <c r="L7" s="34">
        <v>6</v>
      </c>
    </row>
    <row r="8" spans="1:13" s="21" customFormat="1" ht="13.5">
      <c r="A8" s="99" t="s">
        <v>82</v>
      </c>
      <c r="B8" s="100" t="s">
        <v>76</v>
      </c>
      <c r="C8" s="100" t="s">
        <v>77</v>
      </c>
      <c r="D8" s="101" t="s">
        <v>167</v>
      </c>
      <c r="E8" s="100" t="s">
        <v>160</v>
      </c>
      <c r="F8" s="102">
        <v>0.009085648148148147</v>
      </c>
      <c r="G8" s="100" t="s">
        <v>370</v>
      </c>
      <c r="H8" s="102">
        <v>0.010057870370370373</v>
      </c>
      <c r="I8" s="100" t="s">
        <v>61</v>
      </c>
      <c r="J8" s="102">
        <v>0.008738425925925927</v>
      </c>
      <c r="K8" s="103">
        <f>J8+H8+F8+D8</f>
        <v>0.03771990740740741</v>
      </c>
      <c r="L8" s="99"/>
      <c r="M8" s="21" t="s">
        <v>442</v>
      </c>
    </row>
    <row r="9" spans="1:12" s="21" customFormat="1" ht="13.5">
      <c r="A9" s="34" t="s">
        <v>85</v>
      </c>
      <c r="B9" s="65" t="s">
        <v>3</v>
      </c>
      <c r="C9" s="65" t="s">
        <v>371</v>
      </c>
      <c r="D9" s="79" t="s">
        <v>372</v>
      </c>
      <c r="E9" s="65" t="s">
        <v>89</v>
      </c>
      <c r="F9" s="68">
        <v>0.00988425925925926</v>
      </c>
      <c r="G9" s="65" t="s">
        <v>373</v>
      </c>
      <c r="H9" s="68">
        <v>0.009571759259259259</v>
      </c>
      <c r="I9" s="65" t="s">
        <v>158</v>
      </c>
      <c r="J9" s="68">
        <v>0.008784722222222218</v>
      </c>
      <c r="K9" s="67">
        <f>J9+H9+F9+D9</f>
        <v>0.03787037037037037</v>
      </c>
      <c r="L9" s="34">
        <v>5</v>
      </c>
    </row>
    <row r="10" spans="1:12" s="21" customFormat="1" ht="13.5">
      <c r="A10" s="34" t="s">
        <v>97</v>
      </c>
      <c r="B10" s="65" t="s">
        <v>86</v>
      </c>
      <c r="C10" s="65" t="s">
        <v>374</v>
      </c>
      <c r="D10" s="79" t="s">
        <v>375</v>
      </c>
      <c r="E10" s="65" t="s">
        <v>376</v>
      </c>
      <c r="F10" s="68">
        <v>0.009953703703703702</v>
      </c>
      <c r="G10" s="65" t="s">
        <v>87</v>
      </c>
      <c r="H10" s="68">
        <v>0.01021990740740741</v>
      </c>
      <c r="I10" s="65" t="s">
        <v>66</v>
      </c>
      <c r="J10" s="68">
        <v>0.00962962962962962</v>
      </c>
      <c r="K10" s="67">
        <f>J10+H10+F10+D10</f>
        <v>0.03953703703703703</v>
      </c>
      <c r="L10" s="34">
        <v>4</v>
      </c>
    </row>
    <row r="11" spans="1:12" s="21" customFormat="1" ht="13.5">
      <c r="A11" s="34" t="s">
        <v>88</v>
      </c>
      <c r="B11" s="65" t="s">
        <v>91</v>
      </c>
      <c r="C11" s="65" t="s">
        <v>389</v>
      </c>
      <c r="D11" s="79" t="s">
        <v>390</v>
      </c>
      <c r="E11" s="65" t="s">
        <v>64</v>
      </c>
      <c r="F11" s="68">
        <v>0.010474537037037037</v>
      </c>
      <c r="G11" s="65" t="s">
        <v>92</v>
      </c>
      <c r="H11" s="68">
        <v>0.010567129629629628</v>
      </c>
      <c r="I11" s="65" t="s">
        <v>391</v>
      </c>
      <c r="J11" s="68">
        <v>0.010983796296296297</v>
      </c>
      <c r="K11" s="67">
        <f>J11+H11+F11+D11</f>
        <v>0.04261574074074074</v>
      </c>
      <c r="L11" s="34">
        <v>3</v>
      </c>
    </row>
    <row r="12" spans="1:12" s="21" customFormat="1" ht="13.5">
      <c r="A12" s="34" t="s">
        <v>98</v>
      </c>
      <c r="B12" s="65" t="s">
        <v>173</v>
      </c>
      <c r="C12" s="65" t="s">
        <v>161</v>
      </c>
      <c r="D12" s="79" t="s">
        <v>392</v>
      </c>
      <c r="E12" s="65" t="s">
        <v>393</v>
      </c>
      <c r="F12" s="68">
        <v>0.010162037037037037</v>
      </c>
      <c r="G12" s="65" t="s">
        <v>394</v>
      </c>
      <c r="H12" s="68">
        <v>0.011493055555555555</v>
      </c>
      <c r="I12" s="65" t="s">
        <v>395</v>
      </c>
      <c r="J12" s="68">
        <v>0.01109953703703704</v>
      </c>
      <c r="K12" s="67">
        <f>J12+H12+F12+D12</f>
        <v>0.04299768518518519</v>
      </c>
      <c r="L12" s="34">
        <v>2</v>
      </c>
    </row>
    <row r="13" spans="1:12" s="21" customFormat="1" ht="13.5">
      <c r="A13" s="34">
        <v>8</v>
      </c>
      <c r="B13" s="65" t="s">
        <v>93</v>
      </c>
      <c r="C13" s="65" t="s">
        <v>396</v>
      </c>
      <c r="D13" s="79" t="s">
        <v>177</v>
      </c>
      <c r="E13" s="65" t="s">
        <v>397</v>
      </c>
      <c r="F13" s="68">
        <v>0.010949074074074075</v>
      </c>
      <c r="G13" s="65" t="s">
        <v>398</v>
      </c>
      <c r="H13" s="68">
        <v>0.010520833333333337</v>
      </c>
      <c r="I13" s="65" t="s">
        <v>399</v>
      </c>
      <c r="J13" s="68">
        <v>0.011678240740740739</v>
      </c>
      <c r="K13" s="67">
        <f>J13+H13+F13+D13</f>
        <v>0.043333333333333335</v>
      </c>
      <c r="L13" s="34">
        <v>1</v>
      </c>
    </row>
    <row r="14" spans="1:12" ht="13.5">
      <c r="A14" s="34"/>
      <c r="B14" s="80"/>
      <c r="C14" s="16"/>
      <c r="D14" s="87"/>
      <c r="E14" s="16"/>
      <c r="F14" s="87"/>
      <c r="G14" s="16"/>
      <c r="H14" s="87"/>
      <c r="I14" s="16"/>
      <c r="J14" s="87"/>
      <c r="K14" s="67"/>
      <c r="L14" s="34"/>
    </row>
    <row r="15" spans="1:12" ht="13.5">
      <c r="A15" s="58"/>
      <c r="B15" s="80"/>
      <c r="C15" s="16"/>
      <c r="D15" s="87"/>
      <c r="E15" s="16"/>
      <c r="F15" s="87"/>
      <c r="G15" s="16"/>
      <c r="H15" s="87"/>
      <c r="I15" s="16"/>
      <c r="J15" s="87"/>
      <c r="K15" s="67"/>
      <c r="L15" s="22"/>
    </row>
    <row r="16" spans="1:12" ht="13.5">
      <c r="A16" s="58"/>
      <c r="B16" s="33" t="s">
        <v>22</v>
      </c>
      <c r="C16" s="16"/>
      <c r="D16" s="87"/>
      <c r="E16" s="16"/>
      <c r="F16" s="87"/>
      <c r="G16" s="16"/>
      <c r="H16" s="87"/>
      <c r="I16" s="16"/>
      <c r="J16" s="87"/>
      <c r="K16" s="67"/>
      <c r="L16" s="22"/>
    </row>
    <row r="17" spans="1:12" ht="13.5">
      <c r="A17" s="34">
        <v>1</v>
      </c>
      <c r="B17" s="65" t="s">
        <v>4</v>
      </c>
      <c r="C17" s="65" t="s">
        <v>377</v>
      </c>
      <c r="D17" s="79" t="s">
        <v>378</v>
      </c>
      <c r="E17" s="65" t="s">
        <v>379</v>
      </c>
      <c r="F17" s="68">
        <v>0.009664351851851853</v>
      </c>
      <c r="G17" s="65" t="s">
        <v>380</v>
      </c>
      <c r="H17" s="68">
        <v>0.010335648148148146</v>
      </c>
      <c r="I17" s="65" t="s">
        <v>159</v>
      </c>
      <c r="J17" s="68">
        <v>0.010266203703703701</v>
      </c>
      <c r="K17" s="67">
        <f>J17+H17+F17+D17</f>
        <v>0.039768518518518516</v>
      </c>
      <c r="L17" s="34">
        <v>13</v>
      </c>
    </row>
    <row r="18" spans="1:12" ht="13.5">
      <c r="A18" s="34">
        <v>2</v>
      </c>
      <c r="B18" s="65" t="s">
        <v>357</v>
      </c>
      <c r="C18" s="65" t="s">
        <v>96</v>
      </c>
      <c r="D18" s="79" t="s">
        <v>381</v>
      </c>
      <c r="E18" s="65" t="s">
        <v>382</v>
      </c>
      <c r="F18" s="68">
        <v>0.009259259259259257</v>
      </c>
      <c r="G18" s="65" t="s">
        <v>95</v>
      </c>
      <c r="H18" s="68">
        <v>0.010740740740740742</v>
      </c>
      <c r="I18" s="65" t="s">
        <v>383</v>
      </c>
      <c r="J18" s="68">
        <v>0.01078703703703704</v>
      </c>
      <c r="K18" s="67">
        <f>J18+H18+F18+D18</f>
        <v>0.04141203703703704</v>
      </c>
      <c r="L18" s="34">
        <v>12</v>
      </c>
    </row>
    <row r="19" spans="1:12" ht="13.5">
      <c r="A19" s="34">
        <v>3</v>
      </c>
      <c r="B19" s="65" t="s">
        <v>99</v>
      </c>
      <c r="C19" s="65" t="s">
        <v>157</v>
      </c>
      <c r="D19" s="79" t="s">
        <v>384</v>
      </c>
      <c r="E19" s="65" t="s">
        <v>80</v>
      </c>
      <c r="F19" s="68">
        <v>0.01005787037037037</v>
      </c>
      <c r="G19" s="65" t="s">
        <v>100</v>
      </c>
      <c r="H19" s="68">
        <v>0.010405092592592594</v>
      </c>
      <c r="I19" s="65" t="s">
        <v>70</v>
      </c>
      <c r="J19" s="68">
        <v>0.010810185185185183</v>
      </c>
      <c r="K19" s="67">
        <f>J19+H19+F19+D19</f>
        <v>0.04162037037037037</v>
      </c>
      <c r="L19" s="34">
        <v>11</v>
      </c>
    </row>
    <row r="20" spans="1:12" ht="13.5">
      <c r="A20" s="34">
        <v>4</v>
      </c>
      <c r="B20" s="65" t="s">
        <v>101</v>
      </c>
      <c r="C20" s="65" t="s">
        <v>385</v>
      </c>
      <c r="D20" s="79" t="s">
        <v>386</v>
      </c>
      <c r="E20" s="65" t="s">
        <v>102</v>
      </c>
      <c r="F20" s="68">
        <v>0.010405092592592593</v>
      </c>
      <c r="G20" s="65" t="s">
        <v>387</v>
      </c>
      <c r="H20" s="68">
        <v>0.010798611111111113</v>
      </c>
      <c r="I20" s="65" t="s">
        <v>388</v>
      </c>
      <c r="J20" s="68">
        <v>0.01157407407407407</v>
      </c>
      <c r="K20" s="67">
        <f>J20+H20+F20+D20</f>
        <v>0.04230324074074074</v>
      </c>
      <c r="L20" s="34">
        <v>10</v>
      </c>
    </row>
    <row r="21" spans="1:12" ht="13.5">
      <c r="A21" s="34">
        <v>5</v>
      </c>
      <c r="B21" s="65" t="s">
        <v>104</v>
      </c>
      <c r="C21" s="65" t="s">
        <v>400</v>
      </c>
      <c r="D21" s="79" t="s">
        <v>401</v>
      </c>
      <c r="E21" s="65" t="s">
        <v>402</v>
      </c>
      <c r="F21" s="68">
        <v>0.010763888888888889</v>
      </c>
      <c r="G21" s="65" t="s">
        <v>403</v>
      </c>
      <c r="H21" s="68">
        <v>0.01069444444444444</v>
      </c>
      <c r="I21" s="65" t="s">
        <v>165</v>
      </c>
      <c r="J21" s="68">
        <v>0.010532407407407414</v>
      </c>
      <c r="K21" s="67">
        <f>J21+H21+F21+D21</f>
        <v>0.04344907407407408</v>
      </c>
      <c r="L21" s="34">
        <v>9</v>
      </c>
    </row>
    <row r="22" spans="1:12" ht="13.5">
      <c r="A22" s="34">
        <v>6</v>
      </c>
      <c r="B22" s="65" t="s">
        <v>105</v>
      </c>
      <c r="C22" s="65" t="s">
        <v>404</v>
      </c>
      <c r="D22" s="79" t="s">
        <v>198</v>
      </c>
      <c r="E22" s="65" t="s">
        <v>405</v>
      </c>
      <c r="F22" s="68">
        <v>0.011562499999999998</v>
      </c>
      <c r="G22" s="65" t="s">
        <v>406</v>
      </c>
      <c r="H22" s="68">
        <v>0.012303240740740743</v>
      </c>
      <c r="I22" s="65" t="s">
        <v>407</v>
      </c>
      <c r="J22" s="68">
        <v>0.010694444444444444</v>
      </c>
      <c r="K22" s="67">
        <f>J22+H22+F22+D22</f>
        <v>0.04638888888888889</v>
      </c>
      <c r="L22" s="34">
        <v>8</v>
      </c>
    </row>
    <row r="23" spans="1:12" s="21" customFormat="1" ht="13.5">
      <c r="A23" s="34">
        <v>7</v>
      </c>
      <c r="B23" s="65" t="s">
        <v>358</v>
      </c>
      <c r="C23" s="65" t="s">
        <v>408</v>
      </c>
      <c r="D23" s="79" t="s">
        <v>401</v>
      </c>
      <c r="E23" s="65" t="s">
        <v>409</v>
      </c>
      <c r="F23" s="68">
        <v>0.010219907407407403</v>
      </c>
      <c r="G23" s="65" t="s">
        <v>94</v>
      </c>
      <c r="H23" s="68">
        <v>0.011666666666666669</v>
      </c>
      <c r="I23" s="65" t="s">
        <v>410</v>
      </c>
      <c r="J23" s="68">
        <v>0.013043981481481483</v>
      </c>
      <c r="K23" s="67">
        <f>J23+H23+F23+D23</f>
        <v>0.04638888888888889</v>
      </c>
      <c r="L23" s="34">
        <v>7</v>
      </c>
    </row>
    <row r="24" spans="1:12" ht="13.5">
      <c r="A24" s="34">
        <v>8</v>
      </c>
      <c r="B24" s="65" t="s">
        <v>103</v>
      </c>
      <c r="C24" s="65" t="s">
        <v>411</v>
      </c>
      <c r="D24" s="79" t="s">
        <v>381</v>
      </c>
      <c r="E24" s="65" t="s">
        <v>412</v>
      </c>
      <c r="F24" s="68">
        <v>0.01193287037037037</v>
      </c>
      <c r="G24" s="65" t="s">
        <v>413</v>
      </c>
      <c r="H24" s="68">
        <v>0.012974537037037038</v>
      </c>
      <c r="I24" s="65" t="s">
        <v>414</v>
      </c>
      <c r="J24" s="68">
        <v>0.010972222222222217</v>
      </c>
      <c r="K24" s="67">
        <f>J24+H24+F24+D24</f>
        <v>0.046504629629629625</v>
      </c>
      <c r="L24" s="34">
        <v>6</v>
      </c>
    </row>
    <row r="25" spans="1:12" ht="13.5">
      <c r="A25" s="34">
        <v>9</v>
      </c>
      <c r="B25" s="65" t="s">
        <v>106</v>
      </c>
      <c r="C25" s="65" t="s">
        <v>164</v>
      </c>
      <c r="D25" s="79" t="s">
        <v>415</v>
      </c>
      <c r="E25" s="65" t="s">
        <v>416</v>
      </c>
      <c r="F25" s="68">
        <v>0.011018518518518518</v>
      </c>
      <c r="G25" s="65" t="s">
        <v>172</v>
      </c>
      <c r="H25" s="68">
        <v>0.011805555555555555</v>
      </c>
      <c r="I25" s="65" t="s">
        <v>40</v>
      </c>
      <c r="J25" s="68">
        <v>0.014537037037037036</v>
      </c>
      <c r="K25" s="67">
        <f>J25+H25+F25+D25</f>
        <v>0.04805555555555555</v>
      </c>
      <c r="L25" s="34">
        <v>5</v>
      </c>
    </row>
    <row r="26" spans="1:23" ht="13.5">
      <c r="A26" s="34">
        <v>10</v>
      </c>
      <c r="B26" s="65" t="s">
        <v>108</v>
      </c>
      <c r="C26" s="65" t="s">
        <v>109</v>
      </c>
      <c r="D26" s="79" t="s">
        <v>417</v>
      </c>
      <c r="E26" s="65" t="s">
        <v>418</v>
      </c>
      <c r="F26" s="68">
        <v>0.01193287037037037</v>
      </c>
      <c r="G26" s="65" t="s">
        <v>419</v>
      </c>
      <c r="H26" s="68">
        <v>0.012719907407407405</v>
      </c>
      <c r="I26" s="65" t="s">
        <v>420</v>
      </c>
      <c r="J26" s="68">
        <v>0.012395833333333335</v>
      </c>
      <c r="K26" s="67">
        <f>J26+H26+F26+D26</f>
        <v>0.048171296296296295</v>
      </c>
      <c r="L26" s="34">
        <v>4</v>
      </c>
      <c r="O26" s="65"/>
      <c r="P26" s="65"/>
      <c r="Q26" s="65"/>
      <c r="R26" s="65"/>
      <c r="S26" s="94"/>
      <c r="T26" s="65"/>
      <c r="U26" s="94"/>
      <c r="V26" s="65"/>
      <c r="W26" s="94"/>
    </row>
    <row r="27" spans="1:23" ht="13.5">
      <c r="A27" s="34">
        <v>11</v>
      </c>
      <c r="B27" s="65" t="s">
        <v>359</v>
      </c>
      <c r="C27" s="65" t="s">
        <v>166</v>
      </c>
      <c r="D27" s="79" t="s">
        <v>421</v>
      </c>
      <c r="E27" s="65" t="s">
        <v>422</v>
      </c>
      <c r="F27" s="68">
        <v>0.011921296296296294</v>
      </c>
      <c r="G27" s="65" t="s">
        <v>423</v>
      </c>
      <c r="H27" s="68">
        <v>0.01201388888888889</v>
      </c>
      <c r="I27" s="65" t="s">
        <v>14</v>
      </c>
      <c r="J27" s="68">
        <v>0.01381944444444444</v>
      </c>
      <c r="K27" s="67">
        <f>J27+H27+F27+D27</f>
        <v>0.049687499999999996</v>
      </c>
      <c r="L27" s="34">
        <v>3</v>
      </c>
      <c r="O27" s="65"/>
      <c r="P27" s="65"/>
      <c r="Q27" s="65"/>
      <c r="R27" s="65"/>
      <c r="S27" s="94"/>
      <c r="T27" s="65"/>
      <c r="U27" s="94"/>
      <c r="V27" s="65"/>
      <c r="W27" s="94"/>
    </row>
    <row r="28" spans="1:23" ht="13.5">
      <c r="A28" s="34">
        <v>12</v>
      </c>
      <c r="B28" s="65" t="s">
        <v>112</v>
      </c>
      <c r="C28" s="65" t="s">
        <v>163</v>
      </c>
      <c r="D28" s="79" t="s">
        <v>424</v>
      </c>
      <c r="E28" s="65" t="s">
        <v>425</v>
      </c>
      <c r="F28" s="68">
        <v>0.012650462962962962</v>
      </c>
      <c r="G28" s="65" t="s">
        <v>113</v>
      </c>
      <c r="H28" s="68">
        <v>0.012557870370370369</v>
      </c>
      <c r="I28" s="65" t="s">
        <v>426</v>
      </c>
      <c r="J28" s="68">
        <v>0.013321759259259255</v>
      </c>
      <c r="K28" s="67">
        <f>J28+H28+F28+D28</f>
        <v>0.05229166666666666</v>
      </c>
      <c r="L28" s="34">
        <v>2</v>
      </c>
      <c r="O28" s="65"/>
      <c r="P28" s="65"/>
      <c r="Q28" s="65"/>
      <c r="R28" s="65"/>
      <c r="S28" s="94"/>
      <c r="T28" s="65"/>
      <c r="U28" s="94"/>
      <c r="V28" s="65"/>
      <c r="W28" s="94"/>
    </row>
    <row r="29" spans="1:23" ht="13.5">
      <c r="A29" s="34">
        <v>13</v>
      </c>
      <c r="B29" s="65" t="s">
        <v>360</v>
      </c>
      <c r="C29" s="65" t="s">
        <v>427</v>
      </c>
      <c r="D29" s="79" t="s">
        <v>428</v>
      </c>
      <c r="E29" s="65" t="s">
        <v>429</v>
      </c>
      <c r="F29" s="68">
        <v>0.01569444444444444</v>
      </c>
      <c r="G29" s="65" t="s">
        <v>430</v>
      </c>
      <c r="H29" s="68">
        <v>0.014212962962962958</v>
      </c>
      <c r="I29" s="65" t="s">
        <v>431</v>
      </c>
      <c r="J29" s="68">
        <v>0.015277777777777779</v>
      </c>
      <c r="K29" s="67">
        <f>J29+H29+F29+D29</f>
        <v>0.060358796296296285</v>
      </c>
      <c r="L29" s="34">
        <v>1</v>
      </c>
      <c r="O29" s="65"/>
      <c r="P29" s="65"/>
      <c r="Q29" s="65"/>
      <c r="R29" s="65"/>
      <c r="S29" s="94"/>
      <c r="T29" s="65"/>
      <c r="U29" s="94"/>
      <c r="V29" s="65"/>
      <c r="W29" s="94"/>
    </row>
    <row r="30" spans="1:23" ht="13.5">
      <c r="A30" s="34"/>
      <c r="B30" s="65" t="s">
        <v>118</v>
      </c>
      <c r="C30" s="65" t="s">
        <v>432</v>
      </c>
      <c r="D30" s="79" t="s">
        <v>433</v>
      </c>
      <c r="E30" s="65" t="s">
        <v>114</v>
      </c>
      <c r="F30" s="68"/>
      <c r="G30" s="65"/>
      <c r="H30" s="68"/>
      <c r="I30" s="65"/>
      <c r="J30" s="68"/>
      <c r="K30" s="67"/>
      <c r="L30" s="34"/>
      <c r="O30" s="65"/>
      <c r="P30" s="65"/>
      <c r="Q30" s="65"/>
      <c r="R30" s="65"/>
      <c r="S30" s="94"/>
      <c r="T30" s="65"/>
      <c r="U30" s="94"/>
      <c r="V30" s="65"/>
      <c r="W30" s="94"/>
    </row>
    <row r="31" spans="1:23" ht="13.5">
      <c r="A31" s="34"/>
      <c r="B31" s="98" t="s">
        <v>143</v>
      </c>
      <c r="C31" s="65" t="s">
        <v>434</v>
      </c>
      <c r="D31" s="79" t="s">
        <v>435</v>
      </c>
      <c r="E31" s="65" t="s">
        <v>114</v>
      </c>
      <c r="F31" s="68"/>
      <c r="G31" s="65"/>
      <c r="H31" s="68"/>
      <c r="I31" s="65"/>
      <c r="J31" s="68"/>
      <c r="K31" s="67"/>
      <c r="L31" s="34"/>
      <c r="O31" s="65"/>
      <c r="P31" s="65"/>
      <c r="Q31" s="65"/>
      <c r="R31" s="65"/>
      <c r="S31" s="94"/>
      <c r="T31" s="65"/>
      <c r="U31" s="94"/>
      <c r="V31" s="65"/>
      <c r="W31" s="94"/>
    </row>
    <row r="32" spans="1:23" ht="13.5">
      <c r="A32" s="34"/>
      <c r="B32" s="65" t="s">
        <v>361</v>
      </c>
      <c r="C32" s="65" t="s">
        <v>182</v>
      </c>
      <c r="D32" s="79" t="s">
        <v>436</v>
      </c>
      <c r="E32" s="65" t="s">
        <v>437</v>
      </c>
      <c r="F32" s="68">
        <v>0.0115625</v>
      </c>
      <c r="G32" s="65"/>
      <c r="H32" s="68"/>
      <c r="I32" s="65"/>
      <c r="J32" s="68"/>
      <c r="K32" s="67"/>
      <c r="L32" s="34"/>
      <c r="O32" s="65"/>
      <c r="P32" s="65"/>
      <c r="Q32" s="65"/>
      <c r="R32" s="65"/>
      <c r="S32" s="94"/>
      <c r="T32" s="65"/>
      <c r="U32" s="94"/>
      <c r="V32" s="65"/>
      <c r="W32" s="94"/>
    </row>
    <row r="33" spans="1:23" ht="13.5">
      <c r="A33" s="34"/>
      <c r="B33" s="65" t="s">
        <v>15</v>
      </c>
      <c r="C33" s="65" t="s">
        <v>438</v>
      </c>
      <c r="D33" s="79" t="s">
        <v>439</v>
      </c>
      <c r="E33" s="65" t="s">
        <v>114</v>
      </c>
      <c r="F33" s="79" t="s">
        <v>114</v>
      </c>
      <c r="G33" s="65"/>
      <c r="H33" s="68"/>
      <c r="I33" s="65"/>
      <c r="J33" s="68"/>
      <c r="K33" s="67"/>
      <c r="L33" s="34"/>
      <c r="O33" s="65"/>
      <c r="P33" s="65"/>
      <c r="Q33" s="65"/>
      <c r="R33" s="65"/>
      <c r="S33" s="94"/>
      <c r="T33" s="65"/>
      <c r="U33" s="94"/>
      <c r="V33" s="65"/>
      <c r="W33" s="94"/>
    </row>
    <row r="34" spans="1:23" ht="13.5">
      <c r="A34" s="34"/>
      <c r="B34" s="65" t="s">
        <v>362</v>
      </c>
      <c r="C34" s="65" t="s">
        <v>440</v>
      </c>
      <c r="D34" s="79" t="s">
        <v>441</v>
      </c>
      <c r="E34" s="65" t="s">
        <v>114</v>
      </c>
      <c r="F34" s="79" t="s">
        <v>114</v>
      </c>
      <c r="G34" s="65"/>
      <c r="H34" s="68"/>
      <c r="I34" s="65"/>
      <c r="J34" s="68"/>
      <c r="K34" s="67"/>
      <c r="L34" s="34"/>
      <c r="O34" s="65"/>
      <c r="P34" s="65"/>
      <c r="Q34" s="65"/>
      <c r="R34" s="65"/>
      <c r="S34" s="94"/>
      <c r="T34" s="65"/>
      <c r="U34" s="94"/>
      <c r="V34" s="65"/>
      <c r="W34" s="94"/>
    </row>
    <row r="35" spans="1:23" ht="13.5">
      <c r="A35" s="34"/>
      <c r="B35" s="65"/>
      <c r="C35" s="65"/>
      <c r="D35" s="79"/>
      <c r="E35" s="65"/>
      <c r="F35" s="68"/>
      <c r="G35" s="65"/>
      <c r="H35" s="68"/>
      <c r="I35" s="65"/>
      <c r="J35" s="68"/>
      <c r="K35" s="67"/>
      <c r="L35" s="34"/>
      <c r="O35" s="65"/>
      <c r="P35" s="65"/>
      <c r="Q35" s="65"/>
      <c r="R35" s="65"/>
      <c r="S35" s="94"/>
      <c r="T35" s="65"/>
      <c r="U35" s="94"/>
      <c r="V35" s="65"/>
      <c r="W35" s="94"/>
    </row>
    <row r="36" spans="1:23" ht="13.5">
      <c r="A36" s="34"/>
      <c r="B36" s="36"/>
      <c r="C36" s="21"/>
      <c r="D36" s="86"/>
      <c r="E36" s="21"/>
      <c r="F36" s="86"/>
      <c r="G36" s="21"/>
      <c r="H36" s="86"/>
      <c r="I36" s="21"/>
      <c r="J36" s="86"/>
      <c r="K36" s="67"/>
      <c r="L36" s="34"/>
      <c r="O36" s="65"/>
      <c r="P36" s="65"/>
      <c r="Q36" s="65"/>
      <c r="R36" s="65"/>
      <c r="S36" s="94"/>
      <c r="T36" s="65"/>
      <c r="U36" s="94"/>
      <c r="V36" s="65"/>
      <c r="W36" s="94"/>
    </row>
    <row r="37" spans="1:23" ht="13.5">
      <c r="A37" s="34"/>
      <c r="B37" s="36"/>
      <c r="C37" s="21"/>
      <c r="D37" s="86"/>
      <c r="E37" s="21"/>
      <c r="F37" s="86"/>
      <c r="G37" s="21"/>
      <c r="H37" s="86"/>
      <c r="I37" s="21"/>
      <c r="J37" s="86"/>
      <c r="K37" s="67"/>
      <c r="L37" s="34"/>
      <c r="O37" s="65"/>
      <c r="P37" s="65"/>
      <c r="Q37" s="65"/>
      <c r="R37" s="65"/>
      <c r="S37" s="94"/>
      <c r="T37" s="65"/>
      <c r="U37" s="94"/>
      <c r="V37" s="65"/>
      <c r="W37" s="94"/>
    </row>
    <row r="38" spans="1:23" ht="13.5">
      <c r="A38" s="34"/>
      <c r="B38" s="36"/>
      <c r="C38" s="21"/>
      <c r="D38" s="86"/>
      <c r="E38" s="21"/>
      <c r="F38" s="86"/>
      <c r="G38" s="21"/>
      <c r="H38" s="86"/>
      <c r="I38" s="21"/>
      <c r="J38" s="86"/>
      <c r="K38" s="67"/>
      <c r="L38" s="34"/>
      <c r="T38" s="65" t="s">
        <v>114</v>
      </c>
      <c r="U38" s="94"/>
      <c r="V38" s="65" t="s">
        <v>114</v>
      </c>
      <c r="W38" s="94"/>
    </row>
    <row r="39" spans="1:23" ht="13.5">
      <c r="A39" s="96" t="s">
        <v>23</v>
      </c>
      <c r="B39" s="33" t="s">
        <v>20</v>
      </c>
      <c r="C39" s="16"/>
      <c r="D39" s="87"/>
      <c r="E39" s="16"/>
      <c r="F39" s="87"/>
      <c r="G39" s="16"/>
      <c r="H39" s="87"/>
      <c r="I39" s="16"/>
      <c r="J39" s="87"/>
      <c r="K39" s="67"/>
      <c r="L39" s="22"/>
      <c r="T39" s="65" t="s">
        <v>114</v>
      </c>
      <c r="U39" s="94"/>
      <c r="V39" s="65" t="s">
        <v>114</v>
      </c>
      <c r="W39" s="94"/>
    </row>
    <row r="40" spans="1:23" ht="13.5">
      <c r="A40" s="34">
        <v>1</v>
      </c>
      <c r="B40" s="65" t="s">
        <v>79</v>
      </c>
      <c r="C40" s="65" t="s">
        <v>335</v>
      </c>
      <c r="D40" s="79" t="s">
        <v>336</v>
      </c>
      <c r="E40" s="65" t="s">
        <v>56</v>
      </c>
      <c r="F40" s="68">
        <v>0.009768518518518517</v>
      </c>
      <c r="G40" s="65" t="s">
        <v>337</v>
      </c>
      <c r="H40" s="68">
        <v>0.010185185185185186</v>
      </c>
      <c r="I40" s="65" t="s">
        <v>69</v>
      </c>
      <c r="J40" s="68">
        <v>0.010381944444444447</v>
      </c>
      <c r="K40" s="67">
        <f>J40+H40+F40+D40</f>
        <v>0.03966435185185185</v>
      </c>
      <c r="L40" s="34">
        <v>5</v>
      </c>
      <c r="T40" s="65" t="s">
        <v>114</v>
      </c>
      <c r="U40" s="94"/>
      <c r="V40" s="65" t="s">
        <v>114</v>
      </c>
      <c r="W40" s="94"/>
    </row>
    <row r="41" spans="1:23" ht="13.5">
      <c r="A41" s="34">
        <v>2</v>
      </c>
      <c r="B41" s="65" t="s">
        <v>91</v>
      </c>
      <c r="C41" s="65" t="s">
        <v>51</v>
      </c>
      <c r="D41" s="79" t="s">
        <v>338</v>
      </c>
      <c r="E41" s="65" t="s">
        <v>339</v>
      </c>
      <c r="F41" s="68">
        <v>0.010439814814814813</v>
      </c>
      <c r="G41" s="65" t="s">
        <v>340</v>
      </c>
      <c r="H41" s="68">
        <v>0.01082175925925926</v>
      </c>
      <c r="I41" s="65" t="s">
        <v>341</v>
      </c>
      <c r="J41" s="68">
        <v>0.009849537037037042</v>
      </c>
      <c r="K41" s="67">
        <f>J41+H41+F41+D41</f>
        <v>0.04025462962962963</v>
      </c>
      <c r="L41" s="34">
        <v>4</v>
      </c>
      <c r="T41" s="65" t="s">
        <v>114</v>
      </c>
      <c r="U41" s="94"/>
      <c r="V41" s="65" t="s">
        <v>114</v>
      </c>
      <c r="W41" s="94"/>
    </row>
    <row r="42" spans="1:23" s="21" customFormat="1" ht="13.5">
      <c r="A42" s="34">
        <v>3</v>
      </c>
      <c r="B42" s="65" t="s">
        <v>83</v>
      </c>
      <c r="C42" s="65" t="s">
        <v>67</v>
      </c>
      <c r="D42" s="79" t="s">
        <v>342</v>
      </c>
      <c r="E42" s="65" t="s">
        <v>115</v>
      </c>
      <c r="F42" s="68">
        <v>0.01085648148148148</v>
      </c>
      <c r="G42" s="65" t="s">
        <v>116</v>
      </c>
      <c r="H42" s="68">
        <v>0.010277777777777778</v>
      </c>
      <c r="I42" s="65" t="s">
        <v>117</v>
      </c>
      <c r="J42" s="68">
        <v>0.010729166666666668</v>
      </c>
      <c r="K42" s="67">
        <f>J42+H42+F42+D42</f>
        <v>0.04142361111111111</v>
      </c>
      <c r="L42" s="34">
        <v>3</v>
      </c>
      <c r="T42" s="65" t="s">
        <v>114</v>
      </c>
      <c r="U42" s="94"/>
      <c r="V42" s="65" t="s">
        <v>114</v>
      </c>
      <c r="W42" s="94"/>
    </row>
    <row r="43" spans="1:12" ht="13.5">
      <c r="A43" s="34">
        <v>4</v>
      </c>
      <c r="B43" s="65" t="s">
        <v>118</v>
      </c>
      <c r="C43" s="65" t="s">
        <v>119</v>
      </c>
      <c r="D43" s="79" t="s">
        <v>188</v>
      </c>
      <c r="E43" s="65" t="s">
        <v>179</v>
      </c>
      <c r="F43" s="68">
        <v>0.011724537037037037</v>
      </c>
      <c r="G43" s="65" t="s">
        <v>178</v>
      </c>
      <c r="H43" s="68">
        <v>0.012060185185185184</v>
      </c>
      <c r="I43" s="65" t="s">
        <v>346</v>
      </c>
      <c r="J43" s="68">
        <v>0.011550925925925923</v>
      </c>
      <c r="K43" s="67">
        <f>J43+H43+F43+D43</f>
        <v>0.04715277777777777</v>
      </c>
      <c r="L43" s="34">
        <v>2</v>
      </c>
    </row>
    <row r="44" spans="1:12" ht="13.5">
      <c r="A44" s="34">
        <v>5</v>
      </c>
      <c r="B44" s="65" t="s">
        <v>173</v>
      </c>
      <c r="C44" s="65" t="s">
        <v>174</v>
      </c>
      <c r="D44" s="79" t="s">
        <v>280</v>
      </c>
      <c r="E44" s="65" t="s">
        <v>347</v>
      </c>
      <c r="F44" s="68">
        <v>0.01224537037037037</v>
      </c>
      <c r="G44" s="65" t="s">
        <v>175</v>
      </c>
      <c r="H44" s="68">
        <v>0.011550925925925926</v>
      </c>
      <c r="I44" s="65" t="s">
        <v>348</v>
      </c>
      <c r="J44" s="68">
        <v>0.012534722222222218</v>
      </c>
      <c r="K44" s="67">
        <f>J44+H44+F44+D44</f>
        <v>0.04756944444444444</v>
      </c>
      <c r="L44" s="34">
        <v>1</v>
      </c>
    </row>
    <row r="45" spans="1:12" ht="13.5">
      <c r="A45" s="34">
        <v>6</v>
      </c>
      <c r="B45" s="65" t="s">
        <v>15</v>
      </c>
      <c r="C45" s="65" t="s">
        <v>9</v>
      </c>
      <c r="D45" s="79" t="s">
        <v>356</v>
      </c>
      <c r="E45" s="65" t="s">
        <v>5</v>
      </c>
      <c r="F45" s="68">
        <v>0.01365740740740741</v>
      </c>
      <c r="G45" s="88"/>
      <c r="H45" s="39"/>
      <c r="I45" s="88"/>
      <c r="K45" s="67"/>
      <c r="L45" s="34"/>
    </row>
    <row r="46" spans="1:12" ht="13.5">
      <c r="A46" s="34"/>
      <c r="K46" s="67"/>
      <c r="L46" s="34"/>
    </row>
    <row r="47" spans="1:12" ht="13.5">
      <c r="A47" s="34"/>
      <c r="B47" s="36"/>
      <c r="K47" s="67"/>
      <c r="L47" s="34"/>
    </row>
    <row r="48" spans="1:12" ht="13.5">
      <c r="A48" s="28"/>
      <c r="B48" s="33" t="s">
        <v>22</v>
      </c>
      <c r="H48" s="79" t="s">
        <v>114</v>
      </c>
      <c r="I48" s="94"/>
      <c r="J48" s="79"/>
      <c r="K48" s="67"/>
      <c r="L48" s="22"/>
    </row>
    <row r="49" spans="1:12" ht="13.5">
      <c r="A49" s="34">
        <v>1</v>
      </c>
      <c r="B49" s="65" t="s">
        <v>99</v>
      </c>
      <c r="C49" s="65" t="s">
        <v>16</v>
      </c>
      <c r="D49" s="79" t="s">
        <v>343</v>
      </c>
      <c r="E49" s="65" t="s">
        <v>344</v>
      </c>
      <c r="F49" s="68">
        <v>0.010833333333333335</v>
      </c>
      <c r="G49" s="65" t="s">
        <v>49</v>
      </c>
      <c r="H49" s="68">
        <v>0.010879629629629628</v>
      </c>
      <c r="I49" s="65" t="s">
        <v>345</v>
      </c>
      <c r="J49" s="68">
        <v>0.011620370370370371</v>
      </c>
      <c r="K49" s="67">
        <f>J49+H49+F49+D49</f>
        <v>0.04414351851851852</v>
      </c>
      <c r="L49" s="34">
        <v>3</v>
      </c>
    </row>
    <row r="50" spans="1:12" ht="13.5">
      <c r="A50" s="34">
        <v>2</v>
      </c>
      <c r="B50" s="65" t="s">
        <v>101</v>
      </c>
      <c r="C50" s="65" t="s">
        <v>54</v>
      </c>
      <c r="D50" s="79" t="s">
        <v>349</v>
      </c>
      <c r="E50" s="65" t="s">
        <v>350</v>
      </c>
      <c r="F50" s="68">
        <v>0.011863425925925927</v>
      </c>
      <c r="G50" s="65" t="s">
        <v>351</v>
      </c>
      <c r="H50" s="68">
        <v>0.01204861111111111</v>
      </c>
      <c r="I50" s="65" t="s">
        <v>107</v>
      </c>
      <c r="J50" s="68">
        <v>0.013518518518518513</v>
      </c>
      <c r="K50" s="67">
        <f>J50+H50+F50+D50</f>
        <v>0.04827546296296296</v>
      </c>
      <c r="L50" s="34">
        <v>2</v>
      </c>
    </row>
    <row r="51" spans="1:12" ht="13.5">
      <c r="A51" s="34">
        <v>3</v>
      </c>
      <c r="B51" s="65" t="s">
        <v>108</v>
      </c>
      <c r="C51" s="65" t="s">
        <v>120</v>
      </c>
      <c r="D51" s="79" t="s">
        <v>352</v>
      </c>
      <c r="E51" s="65" t="s">
        <v>353</v>
      </c>
      <c r="F51" s="68">
        <v>0.012928240740740745</v>
      </c>
      <c r="G51" s="65" t="s">
        <v>354</v>
      </c>
      <c r="H51" s="68">
        <v>0.0137962962962963</v>
      </c>
      <c r="I51" s="65" t="s">
        <v>355</v>
      </c>
      <c r="J51" s="68">
        <v>0.012245370370370365</v>
      </c>
      <c r="K51" s="67">
        <f>J51+H51+F51+D51</f>
        <v>0.051006944444444445</v>
      </c>
      <c r="L51" s="34">
        <v>1</v>
      </c>
    </row>
    <row r="52" spans="1:12" ht="13.5">
      <c r="A52" s="34"/>
      <c r="B52" s="36"/>
      <c r="C52" s="21"/>
      <c r="D52" s="86"/>
      <c r="E52" s="21"/>
      <c r="F52" s="86"/>
      <c r="G52" s="21"/>
      <c r="H52" s="86"/>
      <c r="I52" s="21"/>
      <c r="J52" s="86"/>
      <c r="K52" s="67"/>
      <c r="L52" s="34"/>
    </row>
    <row r="53" spans="1:12" ht="13.5">
      <c r="A53" s="96" t="s">
        <v>24</v>
      </c>
      <c r="B53" s="33" t="s">
        <v>20</v>
      </c>
      <c r="D53" s="87"/>
      <c r="E53" s="16"/>
      <c r="F53" s="87"/>
      <c r="H53" s="87"/>
      <c r="I53" s="16"/>
      <c r="J53" s="87"/>
      <c r="K53" s="67"/>
      <c r="L53" s="22"/>
    </row>
    <row r="54" spans="1:12" ht="13.5">
      <c r="A54" s="66" t="s">
        <v>75</v>
      </c>
      <c r="B54" s="65" t="s">
        <v>79</v>
      </c>
      <c r="C54" s="65" t="s">
        <v>122</v>
      </c>
      <c r="D54" s="79" t="s">
        <v>168</v>
      </c>
      <c r="E54" s="65" t="s">
        <v>68</v>
      </c>
      <c r="F54" s="68">
        <v>0.01059027777777778</v>
      </c>
      <c r="G54" s="65" t="s">
        <v>71</v>
      </c>
      <c r="H54" s="68">
        <v>0.010613425925925922</v>
      </c>
      <c r="J54" s="86"/>
      <c r="K54" s="67">
        <f>J54+H54+F54+D54</f>
        <v>0.031608796296296295</v>
      </c>
      <c r="L54" s="34">
        <v>6</v>
      </c>
    </row>
    <row r="55" spans="1:12" ht="13.5">
      <c r="A55" s="66" t="s">
        <v>78</v>
      </c>
      <c r="B55" s="65" t="s">
        <v>118</v>
      </c>
      <c r="C55" s="65" t="s">
        <v>299</v>
      </c>
      <c r="D55" s="79" t="s">
        <v>300</v>
      </c>
      <c r="E55" s="65" t="s">
        <v>50</v>
      </c>
      <c r="F55" s="68">
        <v>0.012164351851851852</v>
      </c>
      <c r="G55" s="65" t="s">
        <v>301</v>
      </c>
      <c r="H55" s="68">
        <v>0.009988425925925925</v>
      </c>
      <c r="J55" s="86"/>
      <c r="K55" s="67">
        <f>J55+H55+F55+D55</f>
        <v>0.033032407407407406</v>
      </c>
      <c r="L55" s="34">
        <v>5</v>
      </c>
    </row>
    <row r="56" spans="1:12" ht="13.5">
      <c r="A56" s="66" t="s">
        <v>82</v>
      </c>
      <c r="B56" s="65" t="s">
        <v>91</v>
      </c>
      <c r="C56" s="65" t="s">
        <v>302</v>
      </c>
      <c r="D56" s="79" t="s">
        <v>303</v>
      </c>
      <c r="E56" s="65" t="s">
        <v>123</v>
      </c>
      <c r="F56" s="68">
        <v>0.011817129629629629</v>
      </c>
      <c r="G56" s="65" t="s">
        <v>176</v>
      </c>
      <c r="H56" s="68">
        <v>0.01047453703703704</v>
      </c>
      <c r="J56" s="86"/>
      <c r="K56" s="67">
        <f>J56+H56+F56+D56</f>
        <v>0.03326388888888889</v>
      </c>
      <c r="L56" s="34">
        <v>4</v>
      </c>
    </row>
    <row r="57" spans="1:12" ht="13.5">
      <c r="A57" s="66" t="s">
        <v>85</v>
      </c>
      <c r="B57" s="65" t="s">
        <v>83</v>
      </c>
      <c r="C57" s="65" t="s">
        <v>304</v>
      </c>
      <c r="D57" s="79" t="s">
        <v>305</v>
      </c>
      <c r="E57" s="65" t="s">
        <v>306</v>
      </c>
      <c r="F57" s="68">
        <v>0.012534722222222221</v>
      </c>
      <c r="G57" s="65" t="s">
        <v>124</v>
      </c>
      <c r="H57" s="68">
        <v>0.010277777777777778</v>
      </c>
      <c r="J57" s="86"/>
      <c r="K57" s="67">
        <f>J57+H57+F57+D57</f>
        <v>0.03349537037037037</v>
      </c>
      <c r="L57" s="34">
        <v>3</v>
      </c>
    </row>
    <row r="58" spans="1:12" ht="13.5">
      <c r="A58" s="66" t="s">
        <v>97</v>
      </c>
      <c r="B58" s="65" t="s">
        <v>15</v>
      </c>
      <c r="C58" s="65" t="s">
        <v>180</v>
      </c>
      <c r="D58" s="79" t="s">
        <v>200</v>
      </c>
      <c r="E58" s="65" t="s">
        <v>245</v>
      </c>
      <c r="F58" s="68">
        <v>0.011469907407407406</v>
      </c>
      <c r="G58" s="65" t="s">
        <v>246</v>
      </c>
      <c r="H58" s="68">
        <v>0.013217592592592593</v>
      </c>
      <c r="K58" s="88">
        <f>H58+F58+D58</f>
        <v>0.037800925925925925</v>
      </c>
      <c r="L58" s="34">
        <v>2</v>
      </c>
    </row>
    <row r="59" spans="1:12" ht="13.5">
      <c r="A59" s="22" t="s">
        <v>88</v>
      </c>
      <c r="B59" s="65" t="s">
        <v>86</v>
      </c>
      <c r="C59" s="65" t="s">
        <v>129</v>
      </c>
      <c r="D59" s="79" t="s">
        <v>310</v>
      </c>
      <c r="E59" s="65" t="s">
        <v>183</v>
      </c>
      <c r="F59" s="68">
        <v>0.013113425925925928</v>
      </c>
      <c r="G59" s="65" t="s">
        <v>311</v>
      </c>
      <c r="H59" s="68">
        <v>0.012650462962962964</v>
      </c>
      <c r="J59" s="86"/>
      <c r="K59" s="67">
        <f>J59+H59+F59+D59</f>
        <v>0.03851851851851852</v>
      </c>
      <c r="L59" s="34">
        <v>1</v>
      </c>
    </row>
    <row r="60" spans="1:12" ht="13.5">
      <c r="A60" s="22"/>
      <c r="G60" s="88"/>
      <c r="H60" s="39"/>
      <c r="J60" s="87"/>
      <c r="K60" s="67"/>
      <c r="L60" s="22"/>
    </row>
    <row r="61" spans="1:12" ht="13.5">
      <c r="A61" s="22"/>
      <c r="B61" s="18"/>
      <c r="J61" s="87"/>
      <c r="K61" s="67"/>
      <c r="L61" s="22"/>
    </row>
    <row r="62" spans="1:12" ht="13.5">
      <c r="A62" s="22"/>
      <c r="B62" s="18"/>
      <c r="J62" s="87"/>
      <c r="K62" s="67"/>
      <c r="L62" s="22"/>
    </row>
    <row r="63" spans="1:12" ht="13.5">
      <c r="A63" s="97"/>
      <c r="B63" s="33" t="s">
        <v>22</v>
      </c>
      <c r="J63" s="87"/>
      <c r="K63" s="67"/>
      <c r="L63" s="22"/>
    </row>
    <row r="64" spans="1:12" ht="13.5">
      <c r="A64" s="34">
        <v>1</v>
      </c>
      <c r="B64" s="65" t="s">
        <v>99</v>
      </c>
      <c r="C64" s="65" t="s">
        <v>72</v>
      </c>
      <c r="D64" s="79" t="s">
        <v>307</v>
      </c>
      <c r="E64" s="65" t="s">
        <v>308</v>
      </c>
      <c r="F64" s="68">
        <v>0.012430555555555552</v>
      </c>
      <c r="G64" s="65" t="s">
        <v>125</v>
      </c>
      <c r="H64" s="68">
        <v>0.011608796296296301</v>
      </c>
      <c r="I64" s="94"/>
      <c r="J64" s="86"/>
      <c r="K64" s="67">
        <f>J64+H64+F64+D64</f>
        <v>0.03603009259259259</v>
      </c>
      <c r="L64" s="22">
        <v>5</v>
      </c>
    </row>
    <row r="65" spans="1:12" ht="13.5">
      <c r="A65" s="34">
        <v>2</v>
      </c>
      <c r="B65" s="65" t="s">
        <v>101</v>
      </c>
      <c r="C65" s="65" t="s">
        <v>62</v>
      </c>
      <c r="D65" s="79" t="s">
        <v>309</v>
      </c>
      <c r="E65" s="65" t="s">
        <v>184</v>
      </c>
      <c r="F65" s="68">
        <v>0.01344907407407407</v>
      </c>
      <c r="G65" s="65" t="s">
        <v>11</v>
      </c>
      <c r="H65" s="68">
        <v>0.012523148148148151</v>
      </c>
      <c r="I65" s="21"/>
      <c r="J65" s="86"/>
      <c r="K65" s="67">
        <f>J65+H65+F65+D65</f>
        <v>0.03765046296296296</v>
      </c>
      <c r="L65" s="22">
        <v>4</v>
      </c>
    </row>
    <row r="66" spans="1:12" ht="13.5">
      <c r="A66" s="34">
        <v>3</v>
      </c>
      <c r="B66" s="65" t="s">
        <v>105</v>
      </c>
      <c r="C66" s="65" t="s">
        <v>53</v>
      </c>
      <c r="D66" s="79" t="s">
        <v>312</v>
      </c>
      <c r="E66" s="65" t="s">
        <v>313</v>
      </c>
      <c r="F66" s="68">
        <v>0.013692129629629629</v>
      </c>
      <c r="G66" s="65" t="s">
        <v>130</v>
      </c>
      <c r="H66" s="68">
        <v>0.01274305555555556</v>
      </c>
      <c r="J66" s="86"/>
      <c r="K66" s="67">
        <f>J66+H66+F66+D66</f>
        <v>0.04107638888888889</v>
      </c>
      <c r="L66" s="22">
        <v>3</v>
      </c>
    </row>
    <row r="67" spans="1:12" ht="13.5">
      <c r="A67" s="34">
        <v>4</v>
      </c>
      <c r="B67" s="65" t="s">
        <v>108</v>
      </c>
      <c r="C67" s="65" t="s">
        <v>170</v>
      </c>
      <c r="D67" s="79" t="s">
        <v>314</v>
      </c>
      <c r="E67" s="65" t="s">
        <v>315</v>
      </c>
      <c r="F67" s="68">
        <v>0.01435185185185185</v>
      </c>
      <c r="G67" s="65" t="s">
        <v>316</v>
      </c>
      <c r="H67" s="68">
        <v>0.014236111111111113</v>
      </c>
      <c r="J67" s="86"/>
      <c r="K67" s="67">
        <f>J67+H67+F67+D67</f>
        <v>0.04190972222222222</v>
      </c>
      <c r="L67" s="22">
        <v>2</v>
      </c>
    </row>
    <row r="68" spans="1:12" ht="13.5">
      <c r="A68" s="34">
        <v>5</v>
      </c>
      <c r="B68" s="65" t="s">
        <v>298</v>
      </c>
      <c r="C68" s="65" t="s">
        <v>126</v>
      </c>
      <c r="D68" s="79" t="s">
        <v>317</v>
      </c>
      <c r="E68" s="65" t="s">
        <v>63</v>
      </c>
      <c r="F68" s="68">
        <v>0.01417824074074074</v>
      </c>
      <c r="G68" s="65" t="s">
        <v>111</v>
      </c>
      <c r="H68" s="68"/>
      <c r="J68" s="86"/>
      <c r="K68" s="67">
        <f>J68+H68+F68+D68</f>
        <v>0.027280092592592592</v>
      </c>
      <c r="L68" s="22">
        <v>1</v>
      </c>
    </row>
    <row r="69" spans="1:12" ht="13.5">
      <c r="A69" s="34"/>
      <c r="B69" s="36"/>
      <c r="J69" s="86"/>
      <c r="K69" s="67"/>
      <c r="L69" s="22"/>
    </row>
    <row r="70" spans="1:12" ht="13.5">
      <c r="A70" s="34"/>
      <c r="B70" s="80"/>
      <c r="J70" s="86"/>
      <c r="K70" s="67"/>
      <c r="L70" s="22"/>
    </row>
    <row r="71" spans="1:12" ht="13.5">
      <c r="A71" s="96" t="s">
        <v>25</v>
      </c>
      <c r="B71" s="33" t="s">
        <v>20</v>
      </c>
      <c r="C71" s="16"/>
      <c r="D71" s="87"/>
      <c r="E71" s="16"/>
      <c r="F71" s="87"/>
      <c r="G71" s="16"/>
      <c r="H71" s="87"/>
      <c r="I71" s="16"/>
      <c r="J71" s="87"/>
      <c r="K71" s="67"/>
      <c r="L71" s="22"/>
    </row>
    <row r="72" spans="1:12" ht="13.5">
      <c r="A72" s="34" t="s">
        <v>75</v>
      </c>
      <c r="B72" s="65" t="s">
        <v>76</v>
      </c>
      <c r="C72" s="65" t="s">
        <v>171</v>
      </c>
      <c r="D72" s="79" t="s">
        <v>319</v>
      </c>
      <c r="E72" s="65" t="s">
        <v>320</v>
      </c>
      <c r="F72" s="68">
        <v>0.011631944444444443</v>
      </c>
      <c r="G72" s="65" t="s">
        <v>321</v>
      </c>
      <c r="H72" s="68">
        <v>0.012604166666666663</v>
      </c>
      <c r="J72" s="86"/>
      <c r="K72" s="67">
        <f aca="true" t="shared" si="0" ref="K72:K80">J72+H72+F72+D72</f>
        <v>0.03612268518518518</v>
      </c>
      <c r="L72" s="34">
        <v>4</v>
      </c>
    </row>
    <row r="73" spans="1:12" ht="13.5">
      <c r="A73" s="34" t="s">
        <v>78</v>
      </c>
      <c r="B73" s="65" t="s">
        <v>173</v>
      </c>
      <c r="C73" s="65" t="s">
        <v>322</v>
      </c>
      <c r="D73" s="79" t="s">
        <v>323</v>
      </c>
      <c r="E73" s="65" t="s">
        <v>324</v>
      </c>
      <c r="F73" s="68">
        <v>0.011446759259259262</v>
      </c>
      <c r="G73" s="65" t="s">
        <v>185</v>
      </c>
      <c r="H73" s="68">
        <v>0.013356481481481473</v>
      </c>
      <c r="J73" s="86"/>
      <c r="K73" s="67">
        <f t="shared" si="0"/>
        <v>0.03649305555555555</v>
      </c>
      <c r="L73" s="34">
        <v>3</v>
      </c>
    </row>
    <row r="74" spans="1:12" ht="13.5">
      <c r="A74" s="34">
        <v>3</v>
      </c>
      <c r="B74" s="65" t="s">
        <v>91</v>
      </c>
      <c r="C74" s="65" t="s">
        <v>52</v>
      </c>
      <c r="D74" s="79" t="s">
        <v>325</v>
      </c>
      <c r="E74" s="65" t="s">
        <v>65</v>
      </c>
      <c r="F74" s="68">
        <v>0.013761574074074077</v>
      </c>
      <c r="G74" s="65" t="s">
        <v>326</v>
      </c>
      <c r="H74" s="68">
        <v>0.012152777777777776</v>
      </c>
      <c r="J74" s="86"/>
      <c r="K74" s="67">
        <f t="shared" si="0"/>
        <v>0.03921296296296296</v>
      </c>
      <c r="L74" s="34">
        <v>2</v>
      </c>
    </row>
    <row r="75" spans="1:12" s="65" customFormat="1" ht="13.5">
      <c r="A75" s="79">
        <v>4</v>
      </c>
      <c r="B75" s="65" t="s">
        <v>86</v>
      </c>
      <c r="C75" s="65" t="s">
        <v>187</v>
      </c>
      <c r="D75" s="79" t="s">
        <v>330</v>
      </c>
      <c r="E75" s="65" t="s">
        <v>331</v>
      </c>
      <c r="F75" s="68">
        <v>0.017986111111111112</v>
      </c>
      <c r="G75" s="65" t="s">
        <v>332</v>
      </c>
      <c r="H75" s="68">
        <v>0.015046296296296297</v>
      </c>
      <c r="J75" s="79"/>
      <c r="K75" s="67">
        <f t="shared" si="0"/>
        <v>0.04546296296296297</v>
      </c>
      <c r="L75" s="79">
        <v>1</v>
      </c>
    </row>
    <row r="76" spans="1:12" ht="13.5">
      <c r="A76" s="34"/>
      <c r="J76" s="86"/>
      <c r="K76" s="67"/>
      <c r="L76" s="34"/>
    </row>
    <row r="77" ht="13.5">
      <c r="K77" s="67"/>
    </row>
    <row r="78" spans="1:12" ht="13.5">
      <c r="A78" s="28"/>
      <c r="B78" s="33" t="s">
        <v>22</v>
      </c>
      <c r="C78" s="16"/>
      <c r="D78" s="87" t="s">
        <v>2</v>
      </c>
      <c r="E78" s="16"/>
      <c r="F78" s="87" t="s">
        <v>2</v>
      </c>
      <c r="G78" s="16"/>
      <c r="H78" s="87" t="s">
        <v>2</v>
      </c>
      <c r="I78" s="16"/>
      <c r="J78" s="87"/>
      <c r="K78" s="67"/>
      <c r="L78" s="22"/>
    </row>
    <row r="79" spans="1:12" ht="13.5">
      <c r="A79" s="34">
        <v>1</v>
      </c>
      <c r="B79" s="65" t="s">
        <v>105</v>
      </c>
      <c r="C79" s="65" t="s">
        <v>134</v>
      </c>
      <c r="D79" s="79" t="s">
        <v>327</v>
      </c>
      <c r="E79" s="65" t="s">
        <v>328</v>
      </c>
      <c r="F79" s="68">
        <v>0.013680555555555552</v>
      </c>
      <c r="G79" s="65" t="s">
        <v>329</v>
      </c>
      <c r="H79" s="68">
        <v>0.01730324074074074</v>
      </c>
      <c r="I79" s="21"/>
      <c r="J79" s="86"/>
      <c r="K79" s="67">
        <f t="shared" si="0"/>
        <v>0.04442129629629629</v>
      </c>
      <c r="L79" s="34">
        <v>2</v>
      </c>
    </row>
    <row r="80" spans="1:12" ht="13.5">
      <c r="A80" s="39">
        <v>2</v>
      </c>
      <c r="B80" s="65" t="s">
        <v>201</v>
      </c>
      <c r="C80" s="65" t="s">
        <v>186</v>
      </c>
      <c r="D80" s="79" t="s">
        <v>333</v>
      </c>
      <c r="E80" s="65" t="s">
        <v>181</v>
      </c>
      <c r="F80" s="68">
        <v>0.015462962962962963</v>
      </c>
      <c r="G80" s="65" t="s">
        <v>334</v>
      </c>
      <c r="H80" s="68">
        <v>0.014131944444444447</v>
      </c>
      <c r="K80" s="67">
        <f t="shared" si="0"/>
        <v>0.045578703703703705</v>
      </c>
      <c r="L80" s="39">
        <v>1</v>
      </c>
    </row>
    <row r="81" ht="13.5">
      <c r="K81" s="67"/>
    </row>
  </sheetData>
  <sheetProtection/>
  <mergeCells count="1">
    <mergeCell ref="A1:L1"/>
  </mergeCells>
  <printOptions/>
  <pageMargins left="0.26" right="0.5" top="0.5" bottom="0.55" header="0.3" footer="0.3"/>
  <pageSetup horizontalDpi="300" verticalDpi="300" orientation="landscape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1">
      <selection activeCell="E43" sqref="E43:F43"/>
    </sheetView>
  </sheetViews>
  <sheetFormatPr defaultColWidth="13.140625" defaultRowHeight="15"/>
  <cols>
    <col min="1" max="1" width="5.421875" style="39" bestFit="1" customWidth="1"/>
    <col min="2" max="2" width="18.8515625" style="26" bestFit="1" customWidth="1"/>
    <col min="3" max="3" width="18.421875" style="10" bestFit="1" customWidth="1"/>
    <col min="4" max="4" width="6.28125" style="88" bestFit="1" customWidth="1"/>
    <col min="5" max="5" width="15.421875" style="10" bestFit="1" customWidth="1"/>
    <col min="6" max="6" width="7.140625" style="88" bestFit="1" customWidth="1"/>
    <col min="7" max="7" width="13.00390625" style="10" bestFit="1" customWidth="1"/>
    <col min="8" max="8" width="7.140625" style="40" bestFit="1" customWidth="1"/>
    <col min="9" max="9" width="7.140625" style="39" bestFit="1" customWidth="1"/>
    <col min="10" max="10" width="3.140625" style="39" bestFit="1" customWidth="1"/>
    <col min="11" max="11" width="17.8515625" style="10" bestFit="1" customWidth="1"/>
    <col min="12" max="16384" width="13.140625" style="10" customWidth="1"/>
  </cols>
  <sheetData>
    <row r="1" spans="1:12" s="26" customFormat="1" ht="13.5">
      <c r="A1" s="107" t="s">
        <v>210</v>
      </c>
      <c r="B1" s="107"/>
      <c r="C1" s="107"/>
      <c r="D1" s="107"/>
      <c r="E1" s="107"/>
      <c r="F1" s="107"/>
      <c r="G1" s="107"/>
      <c r="H1" s="107"/>
      <c r="I1" s="107"/>
      <c r="J1" s="107"/>
      <c r="K1" s="27"/>
      <c r="L1" s="29"/>
    </row>
    <row r="2" spans="1:10" s="26" customFormat="1" ht="13.5">
      <c r="A2" s="30"/>
      <c r="D2" s="83"/>
      <c r="F2" s="83"/>
      <c r="H2" s="27"/>
      <c r="I2" s="28"/>
      <c r="J2" s="28"/>
    </row>
    <row r="3" spans="1:10" s="26" customFormat="1" ht="13.5">
      <c r="A3" s="31" t="s">
        <v>17</v>
      </c>
      <c r="B3" s="31" t="s">
        <v>0</v>
      </c>
      <c r="C3" s="31" t="s">
        <v>37</v>
      </c>
      <c r="D3" s="84" t="s">
        <v>1</v>
      </c>
      <c r="E3" s="31" t="s">
        <v>38</v>
      </c>
      <c r="F3" s="84" t="s">
        <v>1</v>
      </c>
      <c r="G3" s="31" t="s">
        <v>39</v>
      </c>
      <c r="H3" s="32" t="s">
        <v>1</v>
      </c>
      <c r="I3" s="31" t="s">
        <v>19</v>
      </c>
      <c r="J3" s="31" t="s">
        <v>8</v>
      </c>
    </row>
    <row r="4" spans="1:10" s="26" customFormat="1" ht="13.5">
      <c r="A4" s="31"/>
      <c r="B4" s="31"/>
      <c r="C4" s="31"/>
      <c r="D4" s="84"/>
      <c r="E4" s="31"/>
      <c r="F4" s="84"/>
      <c r="G4" s="31"/>
      <c r="H4" s="32"/>
      <c r="I4" s="31"/>
      <c r="J4" s="31"/>
    </row>
    <row r="5" spans="1:10" s="26" customFormat="1" ht="13.5">
      <c r="A5" s="33" t="s">
        <v>21</v>
      </c>
      <c r="B5" s="33" t="s">
        <v>20</v>
      </c>
      <c r="C5" s="18"/>
      <c r="D5" s="85"/>
      <c r="E5" s="18"/>
      <c r="F5" s="85"/>
      <c r="G5" s="18"/>
      <c r="H5" s="57"/>
      <c r="I5" s="58"/>
      <c r="J5" s="58"/>
    </row>
    <row r="6" spans="1:10" ht="13.5">
      <c r="A6" s="34" t="s">
        <v>75</v>
      </c>
      <c r="B6" s="65" t="s">
        <v>83</v>
      </c>
      <c r="C6" s="65" t="s">
        <v>10</v>
      </c>
      <c r="D6" s="79" t="s">
        <v>265</v>
      </c>
      <c r="E6" s="65" t="s">
        <v>266</v>
      </c>
      <c r="F6" s="68">
        <v>0.011967592592592589</v>
      </c>
      <c r="G6" s="65" t="s">
        <v>267</v>
      </c>
      <c r="H6" s="68">
        <v>0.012523148148148148</v>
      </c>
      <c r="I6" s="88">
        <f aca="true" t="shared" si="0" ref="I6:I13">H6+F6+D6</f>
        <v>0.035625</v>
      </c>
      <c r="J6" s="34">
        <v>7</v>
      </c>
    </row>
    <row r="7" spans="1:10" ht="13.5">
      <c r="A7" s="34" t="s">
        <v>78</v>
      </c>
      <c r="B7" s="65" t="s">
        <v>76</v>
      </c>
      <c r="C7" s="65" t="s">
        <v>269</v>
      </c>
      <c r="D7" s="79" t="s">
        <v>270</v>
      </c>
      <c r="E7" s="65" t="s">
        <v>271</v>
      </c>
      <c r="F7" s="68">
        <v>0.012453703703703705</v>
      </c>
      <c r="G7" s="65" t="s">
        <v>272</v>
      </c>
      <c r="H7" s="68">
        <v>0.011608796296296301</v>
      </c>
      <c r="I7" s="88">
        <f t="shared" si="0"/>
        <v>0.03608796296296297</v>
      </c>
      <c r="J7" s="34">
        <v>6</v>
      </c>
    </row>
    <row r="8" spans="1:10" ht="13.5">
      <c r="A8" s="34" t="s">
        <v>82</v>
      </c>
      <c r="B8" s="65" t="s">
        <v>173</v>
      </c>
      <c r="C8" s="65" t="s">
        <v>135</v>
      </c>
      <c r="D8" s="79" t="s">
        <v>273</v>
      </c>
      <c r="E8" s="65" t="s">
        <v>193</v>
      </c>
      <c r="F8" s="68">
        <v>0.011990740740740743</v>
      </c>
      <c r="G8" s="65" t="s">
        <v>60</v>
      </c>
      <c r="H8" s="68">
        <v>0.01200231481481481</v>
      </c>
      <c r="I8" s="88">
        <f t="shared" si="0"/>
        <v>0.036099537037037034</v>
      </c>
      <c r="J8" s="34">
        <v>5</v>
      </c>
    </row>
    <row r="9" spans="1:10" ht="13.5">
      <c r="A9" s="34" t="s">
        <v>85</v>
      </c>
      <c r="B9" s="65" t="s">
        <v>79</v>
      </c>
      <c r="C9" s="65" t="s">
        <v>190</v>
      </c>
      <c r="D9" s="79" t="s">
        <v>274</v>
      </c>
      <c r="E9" s="65" t="s">
        <v>136</v>
      </c>
      <c r="F9" s="68">
        <v>0.011990740740740741</v>
      </c>
      <c r="G9" s="65" t="s">
        <v>275</v>
      </c>
      <c r="H9" s="68">
        <v>0.012581018518518523</v>
      </c>
      <c r="I9" s="88">
        <f t="shared" si="0"/>
        <v>0.036909722222222226</v>
      </c>
      <c r="J9" s="34">
        <v>4</v>
      </c>
    </row>
    <row r="10" spans="1:10" ht="13.5">
      <c r="A10" s="34" t="s">
        <v>97</v>
      </c>
      <c r="B10" s="65" t="s">
        <v>138</v>
      </c>
      <c r="C10" s="65" t="s">
        <v>276</v>
      </c>
      <c r="D10" s="79" t="s">
        <v>277</v>
      </c>
      <c r="E10" s="65" t="s">
        <v>278</v>
      </c>
      <c r="F10" s="68">
        <v>0.012430555555555552</v>
      </c>
      <c r="G10" s="65" t="s">
        <v>279</v>
      </c>
      <c r="H10" s="68">
        <v>0.011504629629629632</v>
      </c>
      <c r="I10" s="88">
        <f t="shared" si="0"/>
        <v>0.03715277777777778</v>
      </c>
      <c r="J10" s="34">
        <v>3</v>
      </c>
    </row>
    <row r="11" spans="1:10" ht="13.5">
      <c r="A11" s="34" t="s">
        <v>88</v>
      </c>
      <c r="B11" s="65" t="s">
        <v>91</v>
      </c>
      <c r="C11" s="65" t="s">
        <v>189</v>
      </c>
      <c r="D11" s="79" t="s">
        <v>280</v>
      </c>
      <c r="E11" s="65" t="s">
        <v>281</v>
      </c>
      <c r="F11" s="68">
        <v>0.015578703703703704</v>
      </c>
      <c r="G11" s="65" t="s">
        <v>282</v>
      </c>
      <c r="H11" s="68">
        <v>0.013645833333333333</v>
      </c>
      <c r="I11" s="88">
        <f t="shared" si="0"/>
        <v>0.040462962962962964</v>
      </c>
      <c r="J11" s="34">
        <v>2</v>
      </c>
    </row>
    <row r="12" spans="1:10" ht="13.5">
      <c r="A12" s="34" t="s">
        <v>98</v>
      </c>
      <c r="B12" s="65" t="s">
        <v>86</v>
      </c>
      <c r="C12" s="65" t="s">
        <v>285</v>
      </c>
      <c r="D12" s="79" t="s">
        <v>286</v>
      </c>
      <c r="E12" s="65" t="s">
        <v>287</v>
      </c>
      <c r="F12" s="68">
        <v>0.013518518518518517</v>
      </c>
      <c r="G12" s="65" t="s">
        <v>288</v>
      </c>
      <c r="H12" s="68">
        <v>0.014247685185185186</v>
      </c>
      <c r="I12" s="88">
        <f t="shared" si="0"/>
        <v>0.04159722222222222</v>
      </c>
      <c r="J12" s="34">
        <v>1</v>
      </c>
    </row>
    <row r="13" spans="1:11" ht="13.5">
      <c r="A13" s="99">
        <v>8</v>
      </c>
      <c r="B13" s="100" t="s">
        <v>3</v>
      </c>
      <c r="C13" s="100" t="s">
        <v>289</v>
      </c>
      <c r="D13" s="101" t="s">
        <v>290</v>
      </c>
      <c r="E13" s="100" t="s">
        <v>291</v>
      </c>
      <c r="F13" s="102">
        <v>0.014710648148148146</v>
      </c>
      <c r="G13" s="100" t="s">
        <v>289</v>
      </c>
      <c r="H13" s="102">
        <v>0.01459490740740741</v>
      </c>
      <c r="I13" s="104">
        <f t="shared" si="0"/>
        <v>0.042199074074074076</v>
      </c>
      <c r="J13" s="99"/>
      <c r="K13" s="105" t="s">
        <v>443</v>
      </c>
    </row>
    <row r="14" spans="1:10" ht="13.5">
      <c r="A14" s="34"/>
      <c r="B14" s="65"/>
      <c r="C14" s="65"/>
      <c r="D14" s="79"/>
      <c r="E14" s="65"/>
      <c r="F14" s="68"/>
      <c r="G14" s="65"/>
      <c r="H14" s="68"/>
      <c r="J14" s="34"/>
    </row>
    <row r="15" spans="1:12" ht="13.5">
      <c r="A15" s="35"/>
      <c r="B15" s="33" t="s">
        <v>22</v>
      </c>
      <c r="J15" s="34"/>
      <c r="K15" s="34"/>
      <c r="L15" s="34"/>
    </row>
    <row r="16" spans="1:10" ht="13.5">
      <c r="A16" s="34">
        <v>1</v>
      </c>
      <c r="B16" s="65" t="s">
        <v>99</v>
      </c>
      <c r="C16" s="65" t="s">
        <v>137</v>
      </c>
      <c r="D16" s="79" t="s">
        <v>283</v>
      </c>
      <c r="E16" s="65" t="s">
        <v>284</v>
      </c>
      <c r="F16" s="68">
        <v>0.013483796296296301</v>
      </c>
      <c r="G16" s="65" t="s">
        <v>192</v>
      </c>
      <c r="H16" s="68">
        <v>0.01469907407407407</v>
      </c>
      <c r="I16" s="88">
        <f>H16+F16+D16</f>
        <v>0.04116898148148148</v>
      </c>
      <c r="J16" s="34">
        <v>3</v>
      </c>
    </row>
    <row r="17" spans="1:10" ht="13.5">
      <c r="A17" s="34">
        <v>2</v>
      </c>
      <c r="B17" s="65" t="s">
        <v>112</v>
      </c>
      <c r="C17" s="65" t="s">
        <v>139</v>
      </c>
      <c r="D17" s="79" t="s">
        <v>292</v>
      </c>
      <c r="E17" s="65" t="s">
        <v>293</v>
      </c>
      <c r="F17" s="68">
        <v>0.015266203703703704</v>
      </c>
      <c r="G17" s="65" t="s">
        <v>294</v>
      </c>
      <c r="H17" s="68">
        <v>0.013263888888888888</v>
      </c>
      <c r="I17" s="88">
        <f>H17+F17+D17</f>
        <v>0.04324074074074074</v>
      </c>
      <c r="J17" s="34">
        <v>2</v>
      </c>
    </row>
    <row r="18" spans="1:10" ht="13.5">
      <c r="A18" s="34">
        <v>3</v>
      </c>
      <c r="B18" s="65" t="s">
        <v>108</v>
      </c>
      <c r="C18" s="65" t="s">
        <v>295</v>
      </c>
      <c r="D18" s="79" t="s">
        <v>296</v>
      </c>
      <c r="E18" s="65" t="s">
        <v>202</v>
      </c>
      <c r="F18" s="68">
        <v>0.01697916666666667</v>
      </c>
      <c r="G18" s="65" t="s">
        <v>297</v>
      </c>
      <c r="H18" s="68">
        <v>0.013807870370370366</v>
      </c>
      <c r="I18" s="88">
        <f>H18+F18+D18</f>
        <v>0.04528935185185185</v>
      </c>
      <c r="J18" s="34">
        <v>1</v>
      </c>
    </row>
    <row r="19" spans="1:10" ht="13.5">
      <c r="A19" s="34"/>
      <c r="B19" s="65" t="s">
        <v>101</v>
      </c>
      <c r="C19" s="65" t="s">
        <v>155</v>
      </c>
      <c r="D19" s="79" t="s">
        <v>268</v>
      </c>
      <c r="E19" s="65" t="s">
        <v>197</v>
      </c>
      <c r="F19" s="68">
        <v>0.01582175925925926</v>
      </c>
      <c r="G19" s="37"/>
      <c r="H19" s="38"/>
      <c r="J19" s="34"/>
    </row>
    <row r="20" spans="1:10" ht="13.5">
      <c r="A20" s="34"/>
      <c r="B20" s="36"/>
      <c r="D20" s="39"/>
      <c r="F20" s="39"/>
      <c r="H20" s="39"/>
      <c r="J20" s="34"/>
    </row>
    <row r="21" spans="1:10" ht="13.5">
      <c r="A21" s="34"/>
      <c r="B21" s="36"/>
      <c r="C21" s="21"/>
      <c r="D21" s="86"/>
      <c r="E21" s="21"/>
      <c r="F21" s="86"/>
      <c r="G21" s="21"/>
      <c r="H21" s="37"/>
      <c r="I21" s="38"/>
      <c r="J21" s="34"/>
    </row>
    <row r="22" spans="1:10" s="26" customFormat="1" ht="13.5">
      <c r="A22" s="33" t="s">
        <v>27</v>
      </c>
      <c r="B22" s="33" t="s">
        <v>20</v>
      </c>
      <c r="D22" s="83"/>
      <c r="F22" s="83"/>
      <c r="H22" s="27"/>
      <c r="I22" s="38"/>
      <c r="J22" s="28"/>
    </row>
    <row r="23" spans="1:10" ht="13.5">
      <c r="A23" s="34" t="s">
        <v>75</v>
      </c>
      <c r="B23" s="21" t="s">
        <v>79</v>
      </c>
      <c r="C23" s="90" t="s">
        <v>211</v>
      </c>
      <c r="D23" s="86" t="s">
        <v>162</v>
      </c>
      <c r="E23" s="90" t="s">
        <v>212</v>
      </c>
      <c r="F23" s="86">
        <v>0.012418981481481484</v>
      </c>
      <c r="G23" s="90" t="s">
        <v>213</v>
      </c>
      <c r="H23" s="38">
        <v>0.011435185185185184</v>
      </c>
      <c r="I23" s="95" t="s">
        <v>232</v>
      </c>
      <c r="J23" s="34">
        <v>7</v>
      </c>
    </row>
    <row r="24" spans="1:10" ht="13.5">
      <c r="A24" s="34" t="s">
        <v>78</v>
      </c>
      <c r="B24" s="21" t="s">
        <v>91</v>
      </c>
      <c r="C24" s="90" t="s">
        <v>214</v>
      </c>
      <c r="D24" s="86" t="s">
        <v>215</v>
      </c>
      <c r="E24" s="90" t="s">
        <v>194</v>
      </c>
      <c r="F24" s="86">
        <v>0.013761574074074074</v>
      </c>
      <c r="G24" s="90" t="s">
        <v>57</v>
      </c>
      <c r="H24" s="38">
        <v>0.01170138888888889</v>
      </c>
      <c r="I24" s="95" t="s">
        <v>233</v>
      </c>
      <c r="J24" s="34">
        <v>6</v>
      </c>
    </row>
    <row r="25" spans="1:10" ht="13.5">
      <c r="A25" s="34" t="s">
        <v>82</v>
      </c>
      <c r="B25" s="21" t="s">
        <v>86</v>
      </c>
      <c r="C25" s="90" t="s">
        <v>216</v>
      </c>
      <c r="D25" s="86" t="s">
        <v>217</v>
      </c>
      <c r="E25" s="90" t="s">
        <v>218</v>
      </c>
      <c r="F25" s="86">
        <v>0.012337962962962959</v>
      </c>
      <c r="G25" s="90" t="s">
        <v>219</v>
      </c>
      <c r="H25" s="38">
        <v>0.012939814814814817</v>
      </c>
      <c r="I25" s="95" t="s">
        <v>234</v>
      </c>
      <c r="J25" s="34">
        <v>5</v>
      </c>
    </row>
    <row r="26" spans="1:10" ht="13.5">
      <c r="A26" s="34" t="s">
        <v>85</v>
      </c>
      <c r="B26" s="21" t="s">
        <v>83</v>
      </c>
      <c r="C26" s="90" t="s">
        <v>12</v>
      </c>
      <c r="D26" s="86" t="s">
        <v>220</v>
      </c>
      <c r="E26" s="90" t="s">
        <v>195</v>
      </c>
      <c r="F26" s="86">
        <v>0.013206018518518518</v>
      </c>
      <c r="G26" s="90" t="s">
        <v>144</v>
      </c>
      <c r="H26" s="38">
        <v>0.014374999999999995</v>
      </c>
      <c r="I26" s="95" t="s">
        <v>235</v>
      </c>
      <c r="J26" s="34">
        <v>4</v>
      </c>
    </row>
    <row r="27" spans="1:10" ht="13.5">
      <c r="A27" s="34" t="s">
        <v>97</v>
      </c>
      <c r="B27" s="21" t="s">
        <v>15</v>
      </c>
      <c r="C27" s="90" t="s">
        <v>73</v>
      </c>
      <c r="D27" s="86" t="s">
        <v>221</v>
      </c>
      <c r="E27" s="90" t="s">
        <v>141</v>
      </c>
      <c r="F27" s="86">
        <v>0.013877314814814813</v>
      </c>
      <c r="G27" s="90" t="s">
        <v>222</v>
      </c>
      <c r="H27" s="38">
        <v>0.014641203703703705</v>
      </c>
      <c r="I27" s="95" t="s">
        <v>236</v>
      </c>
      <c r="J27" s="34">
        <v>3</v>
      </c>
    </row>
    <row r="28" spans="1:10" ht="13.5">
      <c r="A28" s="34" t="s">
        <v>88</v>
      </c>
      <c r="B28" s="21" t="s">
        <v>173</v>
      </c>
      <c r="C28" s="90" t="s">
        <v>199</v>
      </c>
      <c r="D28" s="86" t="s">
        <v>191</v>
      </c>
      <c r="E28" s="90" t="s">
        <v>142</v>
      </c>
      <c r="F28" s="86">
        <v>0.01384259259259259</v>
      </c>
      <c r="G28" s="90" t="s">
        <v>152</v>
      </c>
      <c r="H28" s="38">
        <v>0.014942129629629635</v>
      </c>
      <c r="I28" s="95" t="s">
        <v>237</v>
      </c>
      <c r="J28" s="34">
        <v>2</v>
      </c>
    </row>
    <row r="29" spans="1:10" ht="13.5">
      <c r="A29" s="34">
        <v>7</v>
      </c>
      <c r="B29" s="21" t="s">
        <v>76</v>
      </c>
      <c r="C29" s="90" t="s">
        <v>223</v>
      </c>
      <c r="D29" s="86" t="s">
        <v>224</v>
      </c>
      <c r="E29" s="90" t="s">
        <v>225</v>
      </c>
      <c r="F29" s="86">
        <v>0.014004629629629627</v>
      </c>
      <c r="G29" s="90" t="s">
        <v>13</v>
      </c>
      <c r="H29" s="38">
        <v>0.01598379629629629</v>
      </c>
      <c r="I29" s="95" t="s">
        <v>238</v>
      </c>
      <c r="J29" s="34">
        <v>1</v>
      </c>
    </row>
    <row r="30" spans="1:10" ht="13.5">
      <c r="A30" s="34"/>
      <c r="B30" s="36"/>
      <c r="I30" s="93"/>
      <c r="J30" s="34"/>
    </row>
    <row r="31" spans="1:10" ht="13.5">
      <c r="A31" s="33"/>
      <c r="B31" s="33" t="s">
        <v>22</v>
      </c>
      <c r="I31" s="93"/>
      <c r="J31" s="28"/>
    </row>
    <row r="32" spans="1:10" ht="13.5">
      <c r="A32" s="34">
        <v>1</v>
      </c>
      <c r="B32" s="21" t="s">
        <v>99</v>
      </c>
      <c r="C32" s="90" t="s">
        <v>145</v>
      </c>
      <c r="D32" s="86" t="s">
        <v>226</v>
      </c>
      <c r="E32" s="90" t="s">
        <v>146</v>
      </c>
      <c r="F32" s="86">
        <v>0.017615740740740744</v>
      </c>
      <c r="G32" s="90" t="s">
        <v>227</v>
      </c>
      <c r="H32" s="38">
        <v>0.014953703703703705</v>
      </c>
      <c r="I32" s="95" t="s">
        <v>239</v>
      </c>
      <c r="J32" s="34">
        <v>2</v>
      </c>
    </row>
    <row r="33" spans="1:10" ht="13.5">
      <c r="A33" s="34">
        <v>2</v>
      </c>
      <c r="B33" s="10" t="s">
        <v>104</v>
      </c>
      <c r="C33" s="91" t="s">
        <v>228</v>
      </c>
      <c r="D33" s="88" t="s">
        <v>229</v>
      </c>
      <c r="E33" s="92" t="s">
        <v>230</v>
      </c>
      <c r="F33" s="88">
        <v>0.016064814814814816</v>
      </c>
      <c r="G33" s="92" t="s">
        <v>231</v>
      </c>
      <c r="H33" s="38">
        <v>0.016956018518518516</v>
      </c>
      <c r="I33" s="95" t="s">
        <v>240</v>
      </c>
      <c r="J33" s="34">
        <v>1</v>
      </c>
    </row>
    <row r="34" spans="1:10" ht="13.5">
      <c r="A34" s="22"/>
      <c r="B34" s="18"/>
      <c r="C34" s="16"/>
      <c r="D34" s="87"/>
      <c r="E34" s="16"/>
      <c r="F34" s="87"/>
      <c r="G34" s="16"/>
      <c r="H34" s="17"/>
      <c r="I34" s="38"/>
      <c r="J34" s="22"/>
    </row>
    <row r="35" spans="1:10" ht="13.5">
      <c r="A35" s="22"/>
      <c r="B35" s="18"/>
      <c r="C35" s="16"/>
      <c r="D35" s="87"/>
      <c r="E35" s="16"/>
      <c r="F35" s="87"/>
      <c r="G35" s="16"/>
      <c r="H35" s="17"/>
      <c r="I35" s="38"/>
      <c r="J35" s="22"/>
    </row>
    <row r="36" spans="1:10" s="26" customFormat="1" ht="13.5">
      <c r="A36" s="33" t="s">
        <v>26</v>
      </c>
      <c r="B36" s="33" t="s">
        <v>20</v>
      </c>
      <c r="D36" s="83"/>
      <c r="F36" s="83"/>
      <c r="H36" s="27"/>
      <c r="I36" s="38"/>
      <c r="J36" s="28"/>
    </row>
    <row r="37" spans="1:10" ht="13.5">
      <c r="A37" s="34" t="s">
        <v>75</v>
      </c>
      <c r="B37" s="65" t="s">
        <v>83</v>
      </c>
      <c r="C37" s="65" t="s">
        <v>241</v>
      </c>
      <c r="D37" s="79" t="s">
        <v>242</v>
      </c>
      <c r="E37" s="65" t="s">
        <v>6</v>
      </c>
      <c r="F37" s="68">
        <v>0.01252314814814815</v>
      </c>
      <c r="G37" s="65" t="s">
        <v>7</v>
      </c>
      <c r="H37" s="68">
        <v>0.011550925925925926</v>
      </c>
      <c r="I37" s="88">
        <f>H37+F37+D37</f>
        <v>0.035659722222222225</v>
      </c>
      <c r="J37" s="34">
        <v>6</v>
      </c>
    </row>
    <row r="38" spans="1:10" ht="13.5">
      <c r="A38" s="34" t="s">
        <v>78</v>
      </c>
      <c r="B38" s="65" t="s">
        <v>79</v>
      </c>
      <c r="C38" s="65" t="s">
        <v>149</v>
      </c>
      <c r="D38" s="79" t="s">
        <v>243</v>
      </c>
      <c r="E38" s="65" t="s">
        <v>244</v>
      </c>
      <c r="F38" s="68">
        <v>0.012418981481481487</v>
      </c>
      <c r="G38" s="65" t="s">
        <v>148</v>
      </c>
      <c r="H38" s="68">
        <v>0.012118055555555545</v>
      </c>
      <c r="I38" s="88">
        <f>H38+F38+D38</f>
        <v>0.03649305555555555</v>
      </c>
      <c r="J38" s="34">
        <v>5</v>
      </c>
    </row>
    <row r="39" spans="1:10" ht="13.5">
      <c r="A39" s="34" t="s">
        <v>82</v>
      </c>
      <c r="B39" s="65" t="s">
        <v>86</v>
      </c>
      <c r="C39" s="65" t="s">
        <v>247</v>
      </c>
      <c r="D39" s="79" t="s">
        <v>169</v>
      </c>
      <c r="E39" s="65" t="s">
        <v>248</v>
      </c>
      <c r="F39" s="68">
        <v>0.013842592592592589</v>
      </c>
      <c r="G39" s="65" t="s">
        <v>150</v>
      </c>
      <c r="H39" s="68">
        <v>0.012951388888888894</v>
      </c>
      <c r="I39" s="88">
        <f>H39+F39+D39</f>
        <v>0.039976851851851854</v>
      </c>
      <c r="J39" s="34">
        <v>4</v>
      </c>
    </row>
    <row r="40" spans="1:10" ht="13.5">
      <c r="A40" s="34" t="s">
        <v>85</v>
      </c>
      <c r="B40" s="65" t="s">
        <v>91</v>
      </c>
      <c r="C40" s="65" t="s">
        <v>140</v>
      </c>
      <c r="D40" s="79" t="s">
        <v>249</v>
      </c>
      <c r="E40" s="65" t="s">
        <v>74</v>
      </c>
      <c r="F40" s="68">
        <v>0.01145833333333333</v>
      </c>
      <c r="G40" s="65" t="s">
        <v>147</v>
      </c>
      <c r="H40" s="68">
        <v>0.013321759259259259</v>
      </c>
      <c r="I40" s="88">
        <f>H40+F40+D40</f>
        <v>0.04009259259259259</v>
      </c>
      <c r="J40" s="34">
        <v>3</v>
      </c>
    </row>
    <row r="41" spans="1:10" ht="13.5">
      <c r="A41" s="34" t="s">
        <v>97</v>
      </c>
      <c r="B41" s="65" t="s">
        <v>173</v>
      </c>
      <c r="C41" s="65" t="s">
        <v>151</v>
      </c>
      <c r="D41" s="79" t="s">
        <v>253</v>
      </c>
      <c r="E41" s="65" t="s">
        <v>203</v>
      </c>
      <c r="F41" s="68">
        <v>0.01394675925925926</v>
      </c>
      <c r="G41" s="65" t="s">
        <v>156</v>
      </c>
      <c r="H41" s="68">
        <v>0.01633101851851852</v>
      </c>
      <c r="I41" s="88">
        <f>H41+F41+D41</f>
        <v>0.04415509259259259</v>
      </c>
      <c r="J41" s="34">
        <v>2</v>
      </c>
    </row>
    <row r="42" spans="1:10" ht="13.5">
      <c r="A42" s="34" t="s">
        <v>88</v>
      </c>
      <c r="B42" s="65" t="s">
        <v>76</v>
      </c>
      <c r="C42" s="65" t="s">
        <v>254</v>
      </c>
      <c r="D42" s="79" t="s">
        <v>255</v>
      </c>
      <c r="E42" s="65" t="s">
        <v>256</v>
      </c>
      <c r="F42" s="68">
        <v>0.016250000000000004</v>
      </c>
      <c r="G42" s="65" t="s">
        <v>257</v>
      </c>
      <c r="H42" s="68">
        <v>0.016469907407407405</v>
      </c>
      <c r="I42" s="88">
        <f>H42+F42+D42</f>
        <v>0.04876157407407407</v>
      </c>
      <c r="J42" s="34">
        <v>1</v>
      </c>
    </row>
    <row r="43" spans="1:6" ht="13.5">
      <c r="A43" s="34">
        <v>7</v>
      </c>
      <c r="B43" s="65" t="s">
        <v>15</v>
      </c>
      <c r="C43" s="65" t="s">
        <v>447</v>
      </c>
      <c r="D43" s="79" t="s">
        <v>318</v>
      </c>
      <c r="E43" s="65"/>
      <c r="F43" s="68"/>
    </row>
    <row r="44" spans="1:10" ht="13.5">
      <c r="A44" s="34"/>
      <c r="G44" s="65"/>
      <c r="H44" s="68"/>
      <c r="J44" s="34"/>
    </row>
    <row r="45" spans="1:10" ht="13.5">
      <c r="A45" s="35"/>
      <c r="B45" s="33" t="s">
        <v>22</v>
      </c>
      <c r="J45" s="34"/>
    </row>
    <row r="46" spans="1:10" ht="13.5">
      <c r="A46" s="34">
        <v>1</v>
      </c>
      <c r="B46" s="65" t="s">
        <v>99</v>
      </c>
      <c r="C46" s="65" t="s">
        <v>196</v>
      </c>
      <c r="D46" s="79" t="s">
        <v>250</v>
      </c>
      <c r="E46" s="65" t="s">
        <v>251</v>
      </c>
      <c r="F46" s="68">
        <v>0.015648148148148147</v>
      </c>
      <c r="G46" s="65" t="s">
        <v>252</v>
      </c>
      <c r="H46" s="68">
        <v>0.013206018518518516</v>
      </c>
      <c r="I46" s="88">
        <f>H46+F46+D46</f>
        <v>0.042118055555555554</v>
      </c>
      <c r="J46" s="34">
        <v>2</v>
      </c>
    </row>
    <row r="47" spans="1:10" ht="13.5">
      <c r="A47" s="34">
        <v>2</v>
      </c>
      <c r="B47" s="65" t="s">
        <v>104</v>
      </c>
      <c r="C47" s="65" t="s">
        <v>258</v>
      </c>
      <c r="D47" s="79" t="s">
        <v>259</v>
      </c>
      <c r="E47" s="65" t="s">
        <v>260</v>
      </c>
      <c r="F47" s="68">
        <v>0.015486111111111112</v>
      </c>
      <c r="G47" s="65" t="s">
        <v>261</v>
      </c>
      <c r="H47" s="68">
        <v>0.019490740740740743</v>
      </c>
      <c r="I47" s="88">
        <f>H47+F47+D47</f>
        <v>0.04951388888888889</v>
      </c>
      <c r="J47" s="34">
        <v>1</v>
      </c>
    </row>
    <row r="48" spans="1:10" ht="13.5">
      <c r="A48" s="34"/>
      <c r="B48" s="10"/>
      <c r="D48" s="39"/>
      <c r="F48" s="39"/>
      <c r="H48" s="39"/>
      <c r="I48" s="38"/>
      <c r="J48" s="34"/>
    </row>
    <row r="49" spans="1:10" ht="13.5">
      <c r="A49" s="34"/>
      <c r="B49" s="36"/>
      <c r="C49" s="21"/>
      <c r="D49" s="86"/>
      <c r="E49" s="21"/>
      <c r="F49" s="84"/>
      <c r="G49" s="36"/>
      <c r="H49" s="32"/>
      <c r="I49" s="38"/>
      <c r="J49" s="31"/>
    </row>
    <row r="50" spans="1:10" ht="13.5">
      <c r="A50" s="33" t="s">
        <v>58</v>
      </c>
      <c r="B50" s="33" t="s">
        <v>20</v>
      </c>
      <c r="C50" s="26"/>
      <c r="D50" s="83"/>
      <c r="I50" s="38"/>
      <c r="J50" s="22"/>
    </row>
    <row r="51" spans="1:10" ht="13.5">
      <c r="A51" s="34" t="s">
        <v>75</v>
      </c>
      <c r="B51" s="65" t="s">
        <v>83</v>
      </c>
      <c r="C51" s="65" t="s">
        <v>59</v>
      </c>
      <c r="D51" s="79" t="s">
        <v>121</v>
      </c>
      <c r="E51" s="65" t="s">
        <v>154</v>
      </c>
      <c r="F51" s="68">
        <v>0.015474537037037033</v>
      </c>
      <c r="G51" s="65" t="s">
        <v>204</v>
      </c>
      <c r="H51" s="68">
        <v>0.015335648148148157</v>
      </c>
      <c r="I51" s="88">
        <f>H51+F51+D51</f>
        <v>0.04512731481481482</v>
      </c>
      <c r="J51" s="34">
        <v>2</v>
      </c>
    </row>
    <row r="52" spans="1:10" ht="13.5">
      <c r="A52" s="34" t="s">
        <v>78</v>
      </c>
      <c r="B52" s="65" t="s">
        <v>91</v>
      </c>
      <c r="C52" s="65" t="s">
        <v>262</v>
      </c>
      <c r="D52" s="79" t="s">
        <v>263</v>
      </c>
      <c r="E52" s="65" t="s">
        <v>153</v>
      </c>
      <c r="F52" s="68">
        <v>0.016203703703703706</v>
      </c>
      <c r="G52" s="65" t="s">
        <v>264</v>
      </c>
      <c r="H52" s="68">
        <v>0.015729166666666662</v>
      </c>
      <c r="I52" s="88">
        <f>H52+F52+D52</f>
        <v>0.04538194444444444</v>
      </c>
      <c r="J52" s="34">
        <v>1</v>
      </c>
    </row>
    <row r="53" ht="13.5">
      <c r="I53" s="38"/>
    </row>
  </sheetData>
  <sheetProtection/>
  <mergeCells count="1">
    <mergeCell ref="A1:J1"/>
  </mergeCells>
  <printOptions/>
  <pageMargins left="0.7" right="0.7" top="0.44" bottom="0.75" header="0.3" footer="0.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9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0.9921875" style="4" customWidth="1"/>
    <col min="2" max="2" width="19.00390625" style="4" bestFit="1" customWidth="1"/>
    <col min="3" max="3" width="2.8515625" style="41" bestFit="1" customWidth="1"/>
    <col min="4" max="4" width="3.421875" style="41" customWidth="1"/>
    <col min="5" max="5" width="3.7109375" style="41" bestFit="1" customWidth="1"/>
    <col min="6" max="6" width="3.00390625" style="41" bestFit="1" customWidth="1"/>
    <col min="7" max="7" width="2.8515625" style="41" bestFit="1" customWidth="1"/>
    <col min="8" max="8" width="3.28125" style="41" bestFit="1" customWidth="1"/>
    <col min="9" max="9" width="10.421875" style="4" bestFit="1" customWidth="1"/>
    <col min="10" max="10" width="19.00390625" style="4" bestFit="1" customWidth="1"/>
    <col min="11" max="11" width="2.8515625" style="41" bestFit="1" customWidth="1"/>
    <col min="12" max="12" width="3.421875" style="41" customWidth="1"/>
    <col min="13" max="13" width="3.7109375" style="41" bestFit="1" customWidth="1"/>
    <col min="14" max="14" width="3.00390625" style="41" bestFit="1" customWidth="1"/>
    <col min="15" max="15" width="2.8515625" style="41" bestFit="1" customWidth="1"/>
    <col min="16" max="16" width="3.28125" style="41" bestFit="1" customWidth="1"/>
    <col min="17" max="17" width="1.421875" style="15" customWidth="1"/>
    <col min="18" max="18" width="1.421875" style="4" customWidth="1"/>
    <col min="19" max="19" width="1.421875" style="15" customWidth="1"/>
    <col min="20" max="20" width="19.00390625" style="4" bestFit="1" customWidth="1"/>
    <col min="21" max="21" width="2.8515625" style="41" bestFit="1" customWidth="1"/>
    <col min="22" max="22" width="3.421875" style="41" customWidth="1"/>
    <col min="23" max="23" width="3.7109375" style="41" bestFit="1" customWidth="1"/>
    <col min="24" max="24" width="3.00390625" style="41" bestFit="1" customWidth="1"/>
    <col min="25" max="25" width="2.8515625" style="41" bestFit="1" customWidth="1"/>
    <col min="26" max="26" width="3.28125" style="41" bestFit="1" customWidth="1"/>
    <col min="27" max="27" width="10.421875" style="4" bestFit="1" customWidth="1"/>
    <col min="28" max="28" width="19.00390625" style="4" bestFit="1" customWidth="1"/>
    <col min="29" max="29" width="2.8515625" style="41" bestFit="1" customWidth="1"/>
    <col min="30" max="30" width="3.421875" style="41" customWidth="1"/>
    <col min="31" max="31" width="3.7109375" style="41" bestFit="1" customWidth="1"/>
    <col min="32" max="32" width="3.00390625" style="41" bestFit="1" customWidth="1"/>
    <col min="33" max="33" width="2.8515625" style="41" bestFit="1" customWidth="1"/>
    <col min="34" max="34" width="3.28125" style="41" bestFit="1" customWidth="1"/>
    <col min="35" max="16384" width="9.140625" style="4" customWidth="1"/>
  </cols>
  <sheetData>
    <row r="1" ht="13.5">
      <c r="R1" s="14"/>
    </row>
    <row r="2" spans="9:27" ht="15.75">
      <c r="I2" s="12" t="s">
        <v>46</v>
      </c>
      <c r="R2" s="14"/>
      <c r="AA2" s="12" t="s">
        <v>47</v>
      </c>
    </row>
    <row r="3" spans="10:18" ht="15" thickBot="1">
      <c r="J3" s="2"/>
      <c r="K3" s="1"/>
      <c r="L3" s="1"/>
      <c r="M3" s="1"/>
      <c r="N3" s="1"/>
      <c r="O3" s="1"/>
      <c r="P3" s="1"/>
      <c r="R3" s="14"/>
    </row>
    <row r="4" spans="2:34" ht="15" thickBot="1">
      <c r="B4" s="13" t="s">
        <v>28</v>
      </c>
      <c r="C4" s="42" t="s">
        <v>42</v>
      </c>
      <c r="D4" s="11" t="s">
        <v>45</v>
      </c>
      <c r="E4" s="11" t="s">
        <v>41</v>
      </c>
      <c r="F4" s="11" t="s">
        <v>48</v>
      </c>
      <c r="G4" s="11" t="s">
        <v>43</v>
      </c>
      <c r="H4" s="11" t="s">
        <v>44</v>
      </c>
      <c r="J4" s="69" t="s">
        <v>29</v>
      </c>
      <c r="K4" s="43" t="s">
        <v>42</v>
      </c>
      <c r="L4" s="43" t="s">
        <v>45</v>
      </c>
      <c r="M4" s="43" t="s">
        <v>41</v>
      </c>
      <c r="N4" s="43" t="s">
        <v>48</v>
      </c>
      <c r="O4" s="43" t="s">
        <v>43</v>
      </c>
      <c r="P4" s="49" t="s">
        <v>44</v>
      </c>
      <c r="R4" s="14"/>
      <c r="T4" s="106" t="s">
        <v>28</v>
      </c>
      <c r="U4" s="39" t="s">
        <v>42</v>
      </c>
      <c r="V4" s="39" t="s">
        <v>45</v>
      </c>
      <c r="W4" s="39" t="s">
        <v>41</v>
      </c>
      <c r="X4" s="39" t="s">
        <v>48</v>
      </c>
      <c r="Y4" s="39" t="s">
        <v>43</v>
      </c>
      <c r="Z4" s="39" t="s">
        <v>44</v>
      </c>
      <c r="AB4" s="13" t="s">
        <v>29</v>
      </c>
      <c r="AC4" s="42" t="s">
        <v>42</v>
      </c>
      <c r="AD4" s="11" t="s">
        <v>45</v>
      </c>
      <c r="AE4" s="11" t="s">
        <v>41</v>
      </c>
      <c r="AF4" s="11" t="s">
        <v>48</v>
      </c>
      <c r="AG4" s="11" t="s">
        <v>43</v>
      </c>
      <c r="AH4" s="11" t="s">
        <v>44</v>
      </c>
    </row>
    <row r="5" spans="2:34" ht="13.5">
      <c r="B5" s="36" t="s">
        <v>83</v>
      </c>
      <c r="C5" s="34">
        <v>7</v>
      </c>
      <c r="D5" s="43">
        <v>6</v>
      </c>
      <c r="E5" s="43">
        <v>6</v>
      </c>
      <c r="F5" s="43"/>
      <c r="G5" s="43"/>
      <c r="H5" s="44">
        <f aca="true" t="shared" si="0" ref="H5:H14">SUM(C5:G5)</f>
        <v>19</v>
      </c>
      <c r="J5" s="59" t="s">
        <v>83</v>
      </c>
      <c r="K5" s="34">
        <v>8</v>
      </c>
      <c r="L5" s="39">
        <v>6</v>
      </c>
      <c r="M5" s="39">
        <v>7</v>
      </c>
      <c r="N5" s="39"/>
      <c r="O5" s="39"/>
      <c r="P5" s="48">
        <f aca="true" t="shared" si="1" ref="P5:P12">SUM(K5:O5)</f>
        <v>21</v>
      </c>
      <c r="R5" s="14"/>
      <c r="T5" s="36" t="s">
        <v>101</v>
      </c>
      <c r="U5" s="34">
        <v>9</v>
      </c>
      <c r="V5" s="39">
        <v>6</v>
      </c>
      <c r="W5" s="39">
        <v>10</v>
      </c>
      <c r="X5" s="39"/>
      <c r="Y5" s="39"/>
      <c r="Z5" s="39">
        <f aca="true" t="shared" si="2" ref="Z5:Z18">SUM(U5:Y5)</f>
        <v>25</v>
      </c>
      <c r="AB5" s="36" t="s">
        <v>101</v>
      </c>
      <c r="AC5" s="34">
        <v>3</v>
      </c>
      <c r="AD5" s="51">
        <v>3</v>
      </c>
      <c r="AE5" s="51"/>
      <c r="AF5" s="51"/>
      <c r="AG5" s="51"/>
      <c r="AH5" s="44">
        <f>SUM(AC5:AG5)</f>
        <v>6</v>
      </c>
    </row>
    <row r="6" spans="2:34" ht="13.5">
      <c r="B6" s="36" t="s">
        <v>3</v>
      </c>
      <c r="C6" s="34">
        <v>5</v>
      </c>
      <c r="D6" s="39">
        <v>7</v>
      </c>
      <c r="E6" s="39">
        <v>5</v>
      </c>
      <c r="F6" s="39"/>
      <c r="G6" s="39"/>
      <c r="H6" s="44">
        <f t="shared" si="0"/>
        <v>17</v>
      </c>
      <c r="J6" s="59" t="s">
        <v>133</v>
      </c>
      <c r="K6" s="34">
        <v>7</v>
      </c>
      <c r="L6" s="39">
        <v>4</v>
      </c>
      <c r="M6" s="39">
        <v>5</v>
      </c>
      <c r="N6" s="39"/>
      <c r="O6" s="39"/>
      <c r="P6" s="48">
        <f t="shared" si="1"/>
        <v>16</v>
      </c>
      <c r="R6" s="14"/>
      <c r="T6" s="36" t="s">
        <v>99</v>
      </c>
      <c r="U6" s="34">
        <v>10</v>
      </c>
      <c r="V6" s="39">
        <v>4</v>
      </c>
      <c r="W6" s="39">
        <v>11</v>
      </c>
      <c r="X6" s="39"/>
      <c r="Y6" s="39"/>
      <c r="Z6" s="39">
        <f t="shared" si="2"/>
        <v>25</v>
      </c>
      <c r="AB6" s="36" t="s">
        <v>99</v>
      </c>
      <c r="AC6" s="34">
        <v>1</v>
      </c>
      <c r="AD6" s="52">
        <v>1</v>
      </c>
      <c r="AE6" s="52">
        <v>3</v>
      </c>
      <c r="AF6" s="52"/>
      <c r="AG6" s="52"/>
      <c r="AH6" s="44">
        <f>SUM(AC6:AG6)</f>
        <v>5</v>
      </c>
    </row>
    <row r="7" spans="2:34" ht="13.5">
      <c r="B7" s="36" t="s">
        <v>79</v>
      </c>
      <c r="C7" s="34">
        <v>8</v>
      </c>
      <c r="D7" s="39">
        <v>1</v>
      </c>
      <c r="E7" s="39">
        <v>7</v>
      </c>
      <c r="F7" s="39"/>
      <c r="G7" s="39"/>
      <c r="H7" s="44">
        <f t="shared" si="0"/>
        <v>16</v>
      </c>
      <c r="J7" s="59" t="s">
        <v>91</v>
      </c>
      <c r="K7" s="34">
        <v>6</v>
      </c>
      <c r="L7" s="39">
        <v>5</v>
      </c>
      <c r="M7" s="39">
        <v>2</v>
      </c>
      <c r="N7" s="39"/>
      <c r="O7" s="39"/>
      <c r="P7" s="48">
        <f t="shared" si="1"/>
        <v>13</v>
      </c>
      <c r="R7" s="14"/>
      <c r="T7" s="36" t="s">
        <v>104</v>
      </c>
      <c r="U7" s="34">
        <v>7</v>
      </c>
      <c r="V7" s="39">
        <v>5</v>
      </c>
      <c r="W7" s="39">
        <v>9</v>
      </c>
      <c r="X7" s="39"/>
      <c r="Y7" s="39"/>
      <c r="Z7" s="39">
        <f t="shared" si="2"/>
        <v>21</v>
      </c>
      <c r="AB7" s="36" t="s">
        <v>105</v>
      </c>
      <c r="AC7" s="34">
        <v>2</v>
      </c>
      <c r="AD7" s="52">
        <v>2</v>
      </c>
      <c r="AE7" s="52"/>
      <c r="AF7" s="52"/>
      <c r="AG7" s="52"/>
      <c r="AH7" s="44">
        <f>SUM(AC7:AG7)</f>
        <v>4</v>
      </c>
    </row>
    <row r="8" spans="2:34" ht="13.5">
      <c r="B8" s="36" t="s">
        <v>76</v>
      </c>
      <c r="C8" s="34">
        <v>9</v>
      </c>
      <c r="D8" s="39">
        <v>5</v>
      </c>
      <c r="E8" s="39"/>
      <c r="F8" s="39"/>
      <c r="G8" s="39"/>
      <c r="H8" s="44">
        <f t="shared" si="0"/>
        <v>14</v>
      </c>
      <c r="J8" s="59" t="s">
        <v>131</v>
      </c>
      <c r="K8" s="34">
        <v>5</v>
      </c>
      <c r="L8" s="39"/>
      <c r="M8" s="39">
        <v>6</v>
      </c>
      <c r="N8" s="39"/>
      <c r="O8" s="39"/>
      <c r="P8" s="48">
        <f t="shared" si="1"/>
        <v>11</v>
      </c>
      <c r="R8" s="14"/>
      <c r="T8" s="36" t="s">
        <v>4</v>
      </c>
      <c r="U8" s="34">
        <v>6</v>
      </c>
      <c r="V8" s="39"/>
      <c r="W8" s="39">
        <v>13</v>
      </c>
      <c r="X8" s="39"/>
      <c r="Y8" s="39"/>
      <c r="Z8" s="39">
        <f t="shared" si="2"/>
        <v>19</v>
      </c>
      <c r="AB8" s="36" t="s">
        <v>444</v>
      </c>
      <c r="AC8" s="34"/>
      <c r="AD8" s="39"/>
      <c r="AE8" s="39">
        <v>2</v>
      </c>
      <c r="AF8" s="39"/>
      <c r="AG8" s="39"/>
      <c r="AH8" s="44">
        <f>SUM(AC8:AG8)</f>
        <v>2</v>
      </c>
    </row>
    <row r="9" spans="2:34" ht="13.5">
      <c r="B9" s="36" t="s">
        <v>86</v>
      </c>
      <c r="C9" s="34">
        <v>6</v>
      </c>
      <c r="D9" s="39">
        <v>4</v>
      </c>
      <c r="E9" s="39">
        <v>4</v>
      </c>
      <c r="F9" s="39"/>
      <c r="G9" s="39"/>
      <c r="H9" s="44">
        <f t="shared" si="0"/>
        <v>14</v>
      </c>
      <c r="J9" s="59" t="s">
        <v>79</v>
      </c>
      <c r="K9" s="34">
        <v>3</v>
      </c>
      <c r="L9" s="39">
        <v>2</v>
      </c>
      <c r="M9" s="39">
        <v>4</v>
      </c>
      <c r="N9" s="39"/>
      <c r="O9" s="39"/>
      <c r="P9" s="48">
        <f t="shared" si="1"/>
        <v>9</v>
      </c>
      <c r="R9" s="14"/>
      <c r="T9" s="36" t="s">
        <v>103</v>
      </c>
      <c r="U9" s="34">
        <v>8</v>
      </c>
      <c r="V9" s="39">
        <v>2</v>
      </c>
      <c r="W9" s="39">
        <v>6</v>
      </c>
      <c r="X9" s="39"/>
      <c r="Y9" s="39"/>
      <c r="Z9" s="39">
        <f t="shared" si="2"/>
        <v>16</v>
      </c>
      <c r="AB9" s="36" t="s">
        <v>108</v>
      </c>
      <c r="AC9" s="34"/>
      <c r="AD9" s="39"/>
      <c r="AE9" s="39">
        <v>1</v>
      </c>
      <c r="AF9" s="39"/>
      <c r="AG9" s="39"/>
      <c r="AH9" s="44">
        <f>SUM(AC9:AG9)</f>
        <v>1</v>
      </c>
    </row>
    <row r="10" spans="2:34" ht="13.5">
      <c r="B10" s="36" t="s">
        <v>91</v>
      </c>
      <c r="C10" s="34">
        <v>3</v>
      </c>
      <c r="D10" s="39">
        <v>3</v>
      </c>
      <c r="E10" s="39">
        <v>3</v>
      </c>
      <c r="F10" s="39"/>
      <c r="G10" s="39"/>
      <c r="H10" s="44">
        <f t="shared" si="0"/>
        <v>9</v>
      </c>
      <c r="J10" s="59" t="s">
        <v>127</v>
      </c>
      <c r="K10" s="34">
        <v>4</v>
      </c>
      <c r="L10" s="39">
        <v>3</v>
      </c>
      <c r="M10" s="39"/>
      <c r="N10" s="39"/>
      <c r="O10" s="39"/>
      <c r="P10" s="48">
        <f t="shared" si="1"/>
        <v>7</v>
      </c>
      <c r="R10" s="14"/>
      <c r="T10" s="36" t="s">
        <v>105</v>
      </c>
      <c r="U10" s="34">
        <v>5</v>
      </c>
      <c r="V10" s="39"/>
      <c r="W10" s="39">
        <v>8</v>
      </c>
      <c r="X10" s="39"/>
      <c r="Y10" s="39"/>
      <c r="Z10" s="39">
        <f t="shared" si="2"/>
        <v>13</v>
      </c>
      <c r="AB10" s="5"/>
      <c r="AC10" s="39"/>
      <c r="AD10" s="39"/>
      <c r="AE10" s="39"/>
      <c r="AF10" s="39"/>
      <c r="AG10" s="39"/>
      <c r="AH10" s="48"/>
    </row>
    <row r="11" spans="2:34" ht="13.5">
      <c r="B11" s="36" t="s">
        <v>90</v>
      </c>
      <c r="C11" s="34">
        <v>4</v>
      </c>
      <c r="D11" s="39"/>
      <c r="E11" s="39"/>
      <c r="F11" s="39"/>
      <c r="G11" s="39"/>
      <c r="H11" s="44">
        <f t="shared" si="0"/>
        <v>4</v>
      </c>
      <c r="J11" s="59" t="s">
        <v>138</v>
      </c>
      <c r="K11" s="34">
        <v>2</v>
      </c>
      <c r="L11" s="39">
        <v>1</v>
      </c>
      <c r="M11" s="39">
        <v>3</v>
      </c>
      <c r="N11" s="39"/>
      <c r="O11" s="39"/>
      <c r="P11" s="48">
        <f t="shared" si="1"/>
        <v>6</v>
      </c>
      <c r="R11" s="14"/>
      <c r="T11" s="26" t="s">
        <v>357</v>
      </c>
      <c r="U11" s="39"/>
      <c r="V11" s="39"/>
      <c r="W11" s="39">
        <v>12</v>
      </c>
      <c r="X11" s="39"/>
      <c r="Y11" s="39"/>
      <c r="Z11" s="39">
        <f t="shared" si="2"/>
        <v>12</v>
      </c>
      <c r="AB11" s="5"/>
      <c r="AC11" s="39"/>
      <c r="AD11" s="39"/>
      <c r="AE11" s="39"/>
      <c r="AF11" s="39"/>
      <c r="AG11" s="39"/>
      <c r="AH11" s="48"/>
    </row>
    <row r="12" spans="2:34" ht="13.5">
      <c r="B12" s="36" t="s">
        <v>133</v>
      </c>
      <c r="C12" s="34"/>
      <c r="D12" s="39">
        <v>2</v>
      </c>
      <c r="E12" s="39">
        <v>2</v>
      </c>
      <c r="F12" s="39"/>
      <c r="G12" s="39"/>
      <c r="H12" s="44">
        <f t="shared" si="0"/>
        <v>4</v>
      </c>
      <c r="J12" s="59" t="s">
        <v>128</v>
      </c>
      <c r="K12" s="34">
        <v>1</v>
      </c>
      <c r="L12" s="39"/>
      <c r="M12" s="39">
        <v>1</v>
      </c>
      <c r="N12" s="39"/>
      <c r="O12" s="39"/>
      <c r="P12" s="48">
        <f t="shared" si="1"/>
        <v>2</v>
      </c>
      <c r="R12" s="14"/>
      <c r="T12" s="36" t="s">
        <v>108</v>
      </c>
      <c r="U12" s="34">
        <v>3</v>
      </c>
      <c r="V12" s="39">
        <v>3</v>
      </c>
      <c r="W12" s="39">
        <v>4</v>
      </c>
      <c r="X12" s="39"/>
      <c r="Y12" s="39"/>
      <c r="Z12" s="39">
        <f t="shared" si="2"/>
        <v>10</v>
      </c>
      <c r="AB12" s="5"/>
      <c r="AC12" s="39"/>
      <c r="AD12" s="39"/>
      <c r="AE12" s="39"/>
      <c r="AF12" s="39"/>
      <c r="AG12" s="39"/>
      <c r="AH12" s="48"/>
    </row>
    <row r="13" spans="2:34" ht="15" thickBot="1">
      <c r="B13" s="36" t="s">
        <v>15</v>
      </c>
      <c r="C13" s="34">
        <v>2</v>
      </c>
      <c r="D13" s="39"/>
      <c r="E13" s="39"/>
      <c r="F13" s="39"/>
      <c r="G13" s="39"/>
      <c r="H13" s="44">
        <f t="shared" si="0"/>
        <v>2</v>
      </c>
      <c r="J13" s="7"/>
      <c r="K13" s="45"/>
      <c r="L13" s="45"/>
      <c r="M13" s="45"/>
      <c r="N13" s="45"/>
      <c r="O13" s="45"/>
      <c r="P13" s="46"/>
      <c r="R13" s="14"/>
      <c r="T13" s="36" t="s">
        <v>106</v>
      </c>
      <c r="U13" s="34">
        <v>4</v>
      </c>
      <c r="V13" s="39">
        <v>1</v>
      </c>
      <c r="W13" s="39">
        <v>5</v>
      </c>
      <c r="X13" s="39"/>
      <c r="Y13" s="39"/>
      <c r="Z13" s="39">
        <f t="shared" si="2"/>
        <v>10</v>
      </c>
      <c r="AB13" s="7"/>
      <c r="AC13" s="45"/>
      <c r="AD13" s="45"/>
      <c r="AE13" s="45"/>
      <c r="AF13" s="45"/>
      <c r="AG13" s="45"/>
      <c r="AH13" s="46"/>
    </row>
    <row r="14" spans="2:34" ht="15" thickBot="1">
      <c r="B14" s="80" t="s">
        <v>93</v>
      </c>
      <c r="C14" s="34">
        <v>1</v>
      </c>
      <c r="D14" s="45"/>
      <c r="E14" s="45">
        <v>1</v>
      </c>
      <c r="F14" s="45"/>
      <c r="G14" s="45"/>
      <c r="H14" s="44">
        <f t="shared" si="0"/>
        <v>2</v>
      </c>
      <c r="L14" s="1"/>
      <c r="M14" s="1"/>
      <c r="N14" s="1"/>
      <c r="O14" s="1"/>
      <c r="P14" s="1"/>
      <c r="R14" s="14"/>
      <c r="T14" s="26" t="s">
        <v>358</v>
      </c>
      <c r="U14" s="39"/>
      <c r="V14" s="39"/>
      <c r="W14" s="39">
        <v>7</v>
      </c>
      <c r="X14" s="39"/>
      <c r="Y14" s="39"/>
      <c r="Z14" s="39">
        <f t="shared" si="2"/>
        <v>7</v>
      </c>
      <c r="AB14" s="3"/>
      <c r="AC14" s="1"/>
      <c r="AD14" s="1"/>
      <c r="AE14" s="1"/>
      <c r="AF14" s="1"/>
      <c r="AG14" s="1"/>
      <c r="AH14" s="1"/>
    </row>
    <row r="15" spans="18:26" ht="13.5">
      <c r="R15" s="14"/>
      <c r="T15" s="36" t="s">
        <v>112</v>
      </c>
      <c r="U15" s="34">
        <v>1</v>
      </c>
      <c r="V15" s="39"/>
      <c r="W15" s="39">
        <v>2</v>
      </c>
      <c r="X15" s="39"/>
      <c r="Y15" s="39"/>
      <c r="Z15" s="39">
        <f t="shared" si="2"/>
        <v>3</v>
      </c>
    </row>
    <row r="16" spans="18:26" ht="15" thickBot="1">
      <c r="R16" s="14"/>
      <c r="T16" s="26" t="s">
        <v>359</v>
      </c>
      <c r="U16" s="10"/>
      <c r="V16" s="10"/>
      <c r="W16" s="39">
        <v>3</v>
      </c>
      <c r="X16" s="10"/>
      <c r="Y16" s="10"/>
      <c r="Z16" s="39">
        <f t="shared" si="2"/>
        <v>3</v>
      </c>
    </row>
    <row r="17" spans="2:34" ht="15" thickBot="1">
      <c r="B17" s="69" t="s">
        <v>30</v>
      </c>
      <c r="C17" s="43" t="s">
        <v>42</v>
      </c>
      <c r="D17" s="43" t="s">
        <v>45</v>
      </c>
      <c r="E17" s="43" t="s">
        <v>41</v>
      </c>
      <c r="F17" s="43" t="s">
        <v>48</v>
      </c>
      <c r="G17" s="43" t="s">
        <v>43</v>
      </c>
      <c r="H17" s="49" t="s">
        <v>44</v>
      </c>
      <c r="J17" s="69" t="s">
        <v>31</v>
      </c>
      <c r="K17" s="43" t="s">
        <v>42</v>
      </c>
      <c r="L17" s="43" t="s">
        <v>45</v>
      </c>
      <c r="M17" s="43" t="s">
        <v>41</v>
      </c>
      <c r="N17" s="43" t="s">
        <v>48</v>
      </c>
      <c r="O17" s="43" t="s">
        <v>43</v>
      </c>
      <c r="P17" s="49" t="s">
        <v>44</v>
      </c>
      <c r="R17" s="14"/>
      <c r="T17" s="36" t="s">
        <v>110</v>
      </c>
      <c r="U17" s="34">
        <v>2</v>
      </c>
      <c r="V17" s="39"/>
      <c r="W17" s="39"/>
      <c r="X17" s="39"/>
      <c r="Y17" s="39"/>
      <c r="Z17" s="39">
        <f t="shared" si="2"/>
        <v>2</v>
      </c>
      <c r="AB17" s="13" t="s">
        <v>31</v>
      </c>
      <c r="AC17" s="42" t="s">
        <v>42</v>
      </c>
      <c r="AD17" s="11" t="s">
        <v>45</v>
      </c>
      <c r="AE17" s="11" t="s">
        <v>41</v>
      </c>
      <c r="AF17" s="11" t="s">
        <v>48</v>
      </c>
      <c r="AG17" s="11" t="s">
        <v>43</v>
      </c>
      <c r="AH17" s="11" t="s">
        <v>44</v>
      </c>
    </row>
    <row r="18" spans="2:34" ht="13.5">
      <c r="B18" s="59" t="s">
        <v>79</v>
      </c>
      <c r="C18" s="34">
        <v>6</v>
      </c>
      <c r="D18" s="39">
        <v>4</v>
      </c>
      <c r="E18" s="39">
        <v>5</v>
      </c>
      <c r="F18" s="39"/>
      <c r="G18" s="39"/>
      <c r="H18" s="48">
        <f aca="true" t="shared" si="3" ref="H18:H24">SUM(C18:G18)</f>
        <v>15</v>
      </c>
      <c r="J18" s="59" t="s">
        <v>132</v>
      </c>
      <c r="K18" s="34">
        <v>7</v>
      </c>
      <c r="L18" s="39">
        <v>5</v>
      </c>
      <c r="M18" s="39">
        <v>6</v>
      </c>
      <c r="N18" s="39"/>
      <c r="O18" s="39"/>
      <c r="P18" s="48">
        <f aca="true" t="shared" si="4" ref="P18:P24">SUM(K18:O18)</f>
        <v>18</v>
      </c>
      <c r="R18" s="14"/>
      <c r="T18" s="26" t="s">
        <v>445</v>
      </c>
      <c r="U18" s="10"/>
      <c r="V18" s="10"/>
      <c r="W18" s="39">
        <v>1</v>
      </c>
      <c r="X18" s="10"/>
      <c r="Y18" s="10"/>
      <c r="Z18" s="39">
        <f t="shared" si="2"/>
        <v>1</v>
      </c>
      <c r="AB18" s="36" t="s">
        <v>99</v>
      </c>
      <c r="AC18" s="34">
        <v>2</v>
      </c>
      <c r="AD18" s="43"/>
      <c r="AE18" s="43">
        <v>2</v>
      </c>
      <c r="AF18" s="43"/>
      <c r="AG18" s="43"/>
      <c r="AH18" s="55">
        <f>SUM(AC18:AG18)</f>
        <v>4</v>
      </c>
    </row>
    <row r="19" spans="2:34" ht="15" thickBot="1">
      <c r="B19" s="59" t="s">
        <v>83</v>
      </c>
      <c r="C19" s="34">
        <v>5</v>
      </c>
      <c r="D19" s="39">
        <v>5</v>
      </c>
      <c r="E19" s="39">
        <v>3</v>
      </c>
      <c r="F19" s="39"/>
      <c r="G19" s="39"/>
      <c r="H19" s="48">
        <f t="shared" si="3"/>
        <v>13</v>
      </c>
      <c r="J19" s="59" t="s">
        <v>79</v>
      </c>
      <c r="K19" s="34">
        <v>6</v>
      </c>
      <c r="L19" s="39">
        <v>2</v>
      </c>
      <c r="M19" s="39">
        <v>7</v>
      </c>
      <c r="N19" s="39"/>
      <c r="O19" s="39"/>
      <c r="P19" s="48">
        <f t="shared" si="4"/>
        <v>15</v>
      </c>
      <c r="R19" s="14"/>
      <c r="U19" s="4"/>
      <c r="V19" s="4"/>
      <c r="W19" s="4"/>
      <c r="X19" s="4"/>
      <c r="Y19" s="4"/>
      <c r="Z19" s="4"/>
      <c r="AB19" s="36" t="s">
        <v>108</v>
      </c>
      <c r="AC19" s="34">
        <v>1</v>
      </c>
      <c r="AD19" s="39"/>
      <c r="AE19" s="39"/>
      <c r="AF19" s="39"/>
      <c r="AG19" s="39"/>
      <c r="AH19" s="44">
        <f>SUM(AC19:AG19)</f>
        <v>1</v>
      </c>
    </row>
    <row r="20" spans="2:34" ht="13.5">
      <c r="B20" s="59" t="s">
        <v>91</v>
      </c>
      <c r="C20" s="34">
        <v>4</v>
      </c>
      <c r="D20" s="39">
        <v>3</v>
      </c>
      <c r="E20" s="39">
        <v>4</v>
      </c>
      <c r="F20" s="39"/>
      <c r="G20" s="39"/>
      <c r="H20" s="48">
        <f t="shared" si="3"/>
        <v>11</v>
      </c>
      <c r="J20" s="59" t="s">
        <v>86</v>
      </c>
      <c r="K20" s="34">
        <v>5</v>
      </c>
      <c r="L20" s="39">
        <v>3</v>
      </c>
      <c r="M20" s="39">
        <v>5</v>
      </c>
      <c r="N20" s="39"/>
      <c r="O20" s="39"/>
      <c r="P20" s="48">
        <f t="shared" si="4"/>
        <v>13</v>
      </c>
      <c r="R20" s="14"/>
      <c r="T20" s="24" t="s">
        <v>30</v>
      </c>
      <c r="U20" s="63" t="s">
        <v>42</v>
      </c>
      <c r="V20" s="64" t="s">
        <v>45</v>
      </c>
      <c r="W20" s="64" t="s">
        <v>41</v>
      </c>
      <c r="X20" s="64" t="s">
        <v>48</v>
      </c>
      <c r="Y20" s="64" t="s">
        <v>43</v>
      </c>
      <c r="Z20" s="64" t="s">
        <v>44</v>
      </c>
      <c r="AB20" s="5" t="s">
        <v>101</v>
      </c>
      <c r="AC20" s="39"/>
      <c r="AD20" s="39">
        <v>1</v>
      </c>
      <c r="AE20" s="39"/>
      <c r="AF20" s="39"/>
      <c r="AG20" s="39"/>
      <c r="AH20" s="48">
        <v>1</v>
      </c>
    </row>
    <row r="21" spans="2:34" ht="13.5">
      <c r="B21" s="59" t="s">
        <v>118</v>
      </c>
      <c r="C21" s="34">
        <v>3</v>
      </c>
      <c r="D21" s="39"/>
      <c r="E21" s="39">
        <v>2</v>
      </c>
      <c r="F21" s="39"/>
      <c r="G21" s="39"/>
      <c r="H21" s="48">
        <f t="shared" si="3"/>
        <v>5</v>
      </c>
      <c r="J21" s="59" t="s">
        <v>133</v>
      </c>
      <c r="K21" s="34">
        <v>2</v>
      </c>
      <c r="L21" s="39">
        <v>6</v>
      </c>
      <c r="M21" s="39">
        <v>2</v>
      </c>
      <c r="N21" s="39"/>
      <c r="O21" s="39"/>
      <c r="P21" s="48">
        <f t="shared" si="4"/>
        <v>10</v>
      </c>
      <c r="R21" s="14"/>
      <c r="T21" s="59" t="s">
        <v>99</v>
      </c>
      <c r="U21" s="34">
        <v>2</v>
      </c>
      <c r="V21" s="39">
        <v>2</v>
      </c>
      <c r="W21" s="39">
        <v>3</v>
      </c>
      <c r="X21" s="39"/>
      <c r="Y21" s="39"/>
      <c r="Z21" s="39">
        <f>SUM(U21:Y21)</f>
        <v>7</v>
      </c>
      <c r="AB21" s="20" t="s">
        <v>104</v>
      </c>
      <c r="AC21" s="39"/>
      <c r="AD21" s="39"/>
      <c r="AE21" s="39">
        <v>1</v>
      </c>
      <c r="AF21" s="39"/>
      <c r="AG21" s="39"/>
      <c r="AH21" s="48">
        <v>1</v>
      </c>
    </row>
    <row r="22" spans="2:34" ht="15" thickBot="1">
      <c r="B22" s="59" t="s">
        <v>86</v>
      </c>
      <c r="C22" s="34">
        <v>2</v>
      </c>
      <c r="D22" s="39">
        <v>1</v>
      </c>
      <c r="E22" s="39"/>
      <c r="F22" s="39"/>
      <c r="G22" s="39"/>
      <c r="H22" s="48">
        <f t="shared" si="3"/>
        <v>3</v>
      </c>
      <c r="J22" s="59" t="s">
        <v>143</v>
      </c>
      <c r="K22" s="34">
        <v>1</v>
      </c>
      <c r="L22" s="39">
        <v>4</v>
      </c>
      <c r="M22" s="39">
        <v>4</v>
      </c>
      <c r="N22" s="39"/>
      <c r="O22" s="39"/>
      <c r="P22" s="48">
        <f t="shared" si="4"/>
        <v>9</v>
      </c>
      <c r="R22" s="14"/>
      <c r="T22" s="36" t="s">
        <v>101</v>
      </c>
      <c r="U22" s="34">
        <v>3</v>
      </c>
      <c r="V22" s="34">
        <v>1</v>
      </c>
      <c r="W22" s="34">
        <v>2</v>
      </c>
      <c r="X22" s="34"/>
      <c r="Y22" s="34"/>
      <c r="Z22" s="39">
        <f>SUM(U22:Y22)</f>
        <v>6</v>
      </c>
      <c r="AB22" s="19"/>
      <c r="AC22" s="45"/>
      <c r="AD22" s="45"/>
      <c r="AE22" s="45"/>
      <c r="AF22" s="45"/>
      <c r="AG22" s="45"/>
      <c r="AH22" s="46"/>
    </row>
    <row r="23" spans="2:34" ht="15" thickBot="1">
      <c r="B23" s="60" t="s">
        <v>173</v>
      </c>
      <c r="C23" s="34"/>
      <c r="D23" s="39">
        <v>2</v>
      </c>
      <c r="E23" s="39">
        <v>1</v>
      </c>
      <c r="F23" s="39"/>
      <c r="G23" s="39"/>
      <c r="H23" s="48">
        <f t="shared" si="3"/>
        <v>3</v>
      </c>
      <c r="J23" s="59" t="s">
        <v>127</v>
      </c>
      <c r="K23" s="34">
        <v>4</v>
      </c>
      <c r="L23" s="39">
        <v>1</v>
      </c>
      <c r="M23" s="39">
        <v>3</v>
      </c>
      <c r="N23" s="39"/>
      <c r="O23" s="39"/>
      <c r="P23" s="48">
        <f t="shared" si="4"/>
        <v>8</v>
      </c>
      <c r="R23" s="14"/>
      <c r="T23" s="36" t="s">
        <v>108</v>
      </c>
      <c r="U23" s="39">
        <v>1</v>
      </c>
      <c r="V23" s="39"/>
      <c r="W23" s="39">
        <v>1</v>
      </c>
      <c r="X23" s="39"/>
      <c r="Y23" s="39"/>
      <c r="Z23" s="39">
        <f>SUM(U23:Y23)</f>
        <v>2</v>
      </c>
      <c r="AD23" s="1"/>
      <c r="AE23" s="1"/>
      <c r="AF23" s="1"/>
      <c r="AG23" s="1"/>
      <c r="AH23" s="1"/>
    </row>
    <row r="24" spans="2:26" ht="15" thickBot="1">
      <c r="B24" s="60" t="s">
        <v>76</v>
      </c>
      <c r="C24" s="81">
        <v>1</v>
      </c>
      <c r="D24" s="45"/>
      <c r="E24" s="45"/>
      <c r="F24" s="45"/>
      <c r="G24" s="45"/>
      <c r="H24" s="48">
        <f t="shared" si="3"/>
        <v>1</v>
      </c>
      <c r="J24" s="60" t="s">
        <v>131</v>
      </c>
      <c r="K24" s="34">
        <v>3</v>
      </c>
      <c r="L24" s="45"/>
      <c r="M24" s="45">
        <v>1</v>
      </c>
      <c r="N24" s="45"/>
      <c r="O24" s="45"/>
      <c r="P24" s="48">
        <f t="shared" si="4"/>
        <v>4</v>
      </c>
      <c r="R24" s="14"/>
      <c r="T24" s="36"/>
      <c r="U24" s="39"/>
      <c r="V24" s="39"/>
      <c r="W24" s="39"/>
      <c r="X24" s="39"/>
      <c r="Y24" s="39"/>
      <c r="Z24" s="39"/>
    </row>
    <row r="25" spans="18:34" ht="15" thickBot="1">
      <c r="R25" s="14"/>
      <c r="T25" s="36"/>
      <c r="U25" s="39"/>
      <c r="V25" s="39"/>
      <c r="W25" s="39"/>
      <c r="X25" s="39"/>
      <c r="Y25" s="39"/>
      <c r="Z25" s="39"/>
      <c r="AB25" s="2"/>
      <c r="AC25" s="1"/>
      <c r="AD25" s="1"/>
      <c r="AE25" s="1"/>
      <c r="AF25" s="1"/>
      <c r="AG25" s="1"/>
      <c r="AH25" s="1"/>
    </row>
    <row r="26" spans="2:34" ht="15" thickBot="1">
      <c r="B26" s="13" t="s">
        <v>32</v>
      </c>
      <c r="C26" s="23" t="s">
        <v>42</v>
      </c>
      <c r="D26" s="23" t="s">
        <v>45</v>
      </c>
      <c r="E26" s="23" t="s">
        <v>41</v>
      </c>
      <c r="F26" s="23" t="s">
        <v>48</v>
      </c>
      <c r="G26" s="23" t="s">
        <v>43</v>
      </c>
      <c r="H26" s="23" t="s">
        <v>44</v>
      </c>
      <c r="J26" s="24" t="s">
        <v>33</v>
      </c>
      <c r="K26" s="56" t="s">
        <v>42</v>
      </c>
      <c r="L26" s="25" t="s">
        <v>45</v>
      </c>
      <c r="M26" s="25" t="s">
        <v>41</v>
      </c>
      <c r="N26" s="25" t="s">
        <v>48</v>
      </c>
      <c r="O26" s="25" t="s">
        <v>43</v>
      </c>
      <c r="P26" s="25" t="s">
        <v>44</v>
      </c>
      <c r="R26" s="14"/>
      <c r="V26" s="1"/>
      <c r="W26" s="1"/>
      <c r="X26" s="1"/>
      <c r="Y26" s="1"/>
      <c r="Z26" s="1"/>
      <c r="AB26" s="61" t="s">
        <v>33</v>
      </c>
      <c r="AC26" s="54" t="s">
        <v>42</v>
      </c>
      <c r="AD26" s="54" t="s">
        <v>45</v>
      </c>
      <c r="AE26" s="54" t="s">
        <v>41</v>
      </c>
      <c r="AF26" s="54" t="s">
        <v>48</v>
      </c>
      <c r="AG26" s="54" t="s">
        <v>43</v>
      </c>
      <c r="AH26" s="11" t="s">
        <v>44</v>
      </c>
    </row>
    <row r="27" spans="2:34" ht="13.5">
      <c r="B27" s="70" t="s">
        <v>79</v>
      </c>
      <c r="C27" s="34">
        <v>5</v>
      </c>
      <c r="D27" s="43">
        <v>5</v>
      </c>
      <c r="E27" s="43">
        <v>5</v>
      </c>
      <c r="F27" s="43"/>
      <c r="G27" s="43"/>
      <c r="H27" s="49">
        <f aca="true" t="shared" si="5" ref="H27:H33">SUM(C27:G27)</f>
        <v>15</v>
      </c>
      <c r="J27" s="59" t="s">
        <v>83</v>
      </c>
      <c r="K27" s="62">
        <v>5</v>
      </c>
      <c r="L27" s="43">
        <v>6</v>
      </c>
      <c r="M27" s="39">
        <v>6</v>
      </c>
      <c r="N27" s="43"/>
      <c r="O27" s="43"/>
      <c r="P27" s="48">
        <f aca="true" t="shared" si="6" ref="P27:P32">SUM(K27:O27)</f>
        <v>17</v>
      </c>
      <c r="R27" s="14"/>
      <c r="AB27" s="36" t="s">
        <v>99</v>
      </c>
      <c r="AC27" s="34">
        <v>1</v>
      </c>
      <c r="AD27" s="47">
        <v>1</v>
      </c>
      <c r="AE27" s="47">
        <v>2</v>
      </c>
      <c r="AF27" s="47"/>
      <c r="AG27" s="47"/>
      <c r="AH27" s="47">
        <f>SUM(AC27:AG27)</f>
        <v>4</v>
      </c>
    </row>
    <row r="28" spans="2:34" ht="13.5">
      <c r="B28" s="70" t="s">
        <v>91</v>
      </c>
      <c r="C28" s="34">
        <v>3</v>
      </c>
      <c r="D28" s="39">
        <v>6</v>
      </c>
      <c r="E28" s="39">
        <v>3</v>
      </c>
      <c r="F28" s="39"/>
      <c r="G28" s="39"/>
      <c r="H28" s="48">
        <f t="shared" si="5"/>
        <v>12</v>
      </c>
      <c r="J28" s="59" t="s">
        <v>79</v>
      </c>
      <c r="K28" s="34">
        <v>4</v>
      </c>
      <c r="L28" s="39">
        <v>5</v>
      </c>
      <c r="M28" s="1">
        <v>5</v>
      </c>
      <c r="N28" s="39"/>
      <c r="O28" s="39"/>
      <c r="P28" s="48">
        <f t="shared" si="6"/>
        <v>14</v>
      </c>
      <c r="R28" s="14"/>
      <c r="AB28" s="36" t="s">
        <v>201</v>
      </c>
      <c r="AC28" s="34"/>
      <c r="AD28" s="39">
        <v>3</v>
      </c>
      <c r="AE28" s="39"/>
      <c r="AF28" s="39"/>
      <c r="AG28" s="39"/>
      <c r="AH28" s="39">
        <v>3</v>
      </c>
    </row>
    <row r="29" spans="2:34" ht="13.5">
      <c r="B29" s="70" t="s">
        <v>118</v>
      </c>
      <c r="C29" s="34">
        <v>4</v>
      </c>
      <c r="D29" s="39">
        <v>4</v>
      </c>
      <c r="E29" s="39">
        <v>4</v>
      </c>
      <c r="F29" s="39"/>
      <c r="G29" s="39"/>
      <c r="H29" s="48">
        <f t="shared" si="5"/>
        <v>12</v>
      </c>
      <c r="J29" s="59" t="s">
        <v>132</v>
      </c>
      <c r="K29" s="34">
        <v>6</v>
      </c>
      <c r="L29" s="39">
        <v>4</v>
      </c>
      <c r="M29" s="10">
        <v>3</v>
      </c>
      <c r="N29" s="39"/>
      <c r="O29" s="39"/>
      <c r="P29" s="48">
        <f t="shared" si="6"/>
        <v>13</v>
      </c>
      <c r="R29" s="14"/>
      <c r="T29" s="106" t="s">
        <v>32</v>
      </c>
      <c r="U29" s="39" t="s">
        <v>42</v>
      </c>
      <c r="V29" s="39" t="s">
        <v>45</v>
      </c>
      <c r="W29" s="39" t="s">
        <v>41</v>
      </c>
      <c r="X29" s="39" t="s">
        <v>48</v>
      </c>
      <c r="Y29" s="39" t="s">
        <v>43</v>
      </c>
      <c r="Z29" s="39" t="s">
        <v>44</v>
      </c>
      <c r="AB29" s="36" t="s">
        <v>104</v>
      </c>
      <c r="AC29" s="34">
        <v>2</v>
      </c>
      <c r="AD29" s="39"/>
      <c r="AE29" s="39">
        <v>1</v>
      </c>
      <c r="AF29" s="39"/>
      <c r="AG29" s="39"/>
      <c r="AH29" s="39">
        <f>SUM(AC29:AG29)</f>
        <v>3</v>
      </c>
    </row>
    <row r="30" spans="2:34" ht="13.5">
      <c r="B30" s="70" t="s">
        <v>83</v>
      </c>
      <c r="C30" s="34">
        <v>2</v>
      </c>
      <c r="D30" s="39">
        <v>7</v>
      </c>
      <c r="E30" s="39">
        <v>2</v>
      </c>
      <c r="F30" s="39"/>
      <c r="G30" s="39"/>
      <c r="H30" s="48">
        <f t="shared" si="5"/>
        <v>11</v>
      </c>
      <c r="J30" s="59" t="s">
        <v>86</v>
      </c>
      <c r="K30" s="34">
        <v>3</v>
      </c>
      <c r="L30" s="39">
        <v>2</v>
      </c>
      <c r="M30" s="39">
        <v>4</v>
      </c>
      <c r="N30" s="39"/>
      <c r="O30" s="39"/>
      <c r="P30" s="48">
        <f t="shared" si="6"/>
        <v>9</v>
      </c>
      <c r="R30" s="14"/>
      <c r="T30" s="80" t="s">
        <v>99</v>
      </c>
      <c r="U30" s="39">
        <v>5</v>
      </c>
      <c r="V30" s="39">
        <v>3</v>
      </c>
      <c r="W30" s="39">
        <v>5</v>
      </c>
      <c r="X30" s="39"/>
      <c r="Y30" s="39"/>
      <c r="Z30" s="39">
        <f aca="true" t="shared" si="7" ref="Z30:Z35">SUM(U30:Y30)</f>
        <v>13</v>
      </c>
      <c r="AB30" s="36" t="s">
        <v>105</v>
      </c>
      <c r="AC30" s="34"/>
      <c r="AD30" s="39">
        <v>2</v>
      </c>
      <c r="AE30" s="39"/>
      <c r="AF30" s="39"/>
      <c r="AG30" s="39"/>
      <c r="AH30" s="39">
        <v>2</v>
      </c>
    </row>
    <row r="31" spans="2:26" ht="13.5">
      <c r="B31" s="59" t="s">
        <v>205</v>
      </c>
      <c r="C31" s="10"/>
      <c r="D31" s="39">
        <v>3</v>
      </c>
      <c r="E31" s="39"/>
      <c r="F31" s="39"/>
      <c r="G31" s="39"/>
      <c r="H31" s="48">
        <f t="shared" si="5"/>
        <v>3</v>
      </c>
      <c r="J31" s="59" t="s">
        <v>133</v>
      </c>
      <c r="K31" s="34">
        <v>2</v>
      </c>
      <c r="L31" s="39">
        <v>3</v>
      </c>
      <c r="M31" s="39">
        <v>2</v>
      </c>
      <c r="N31" s="39"/>
      <c r="O31" s="39"/>
      <c r="P31" s="48">
        <f t="shared" si="6"/>
        <v>7</v>
      </c>
      <c r="R31" s="14"/>
      <c r="T31" s="36" t="s">
        <v>101</v>
      </c>
      <c r="U31" s="39">
        <v>4</v>
      </c>
      <c r="V31" s="39">
        <v>1</v>
      </c>
      <c r="W31" s="39">
        <v>4</v>
      </c>
      <c r="X31" s="39"/>
      <c r="Y31" s="39"/>
      <c r="Z31" s="39">
        <f t="shared" si="7"/>
        <v>9</v>
      </c>
    </row>
    <row r="32" spans="2:34" ht="13.5">
      <c r="B32" s="70" t="s">
        <v>128</v>
      </c>
      <c r="C32" s="82">
        <v>1</v>
      </c>
      <c r="D32" s="39">
        <v>1</v>
      </c>
      <c r="E32" s="39">
        <v>1</v>
      </c>
      <c r="F32" s="39"/>
      <c r="G32" s="39"/>
      <c r="H32" s="48">
        <f t="shared" si="5"/>
        <v>3</v>
      </c>
      <c r="J32" s="59" t="s">
        <v>131</v>
      </c>
      <c r="K32" s="34">
        <v>1</v>
      </c>
      <c r="L32" s="39">
        <v>1</v>
      </c>
      <c r="M32" s="39">
        <v>1</v>
      </c>
      <c r="N32" s="39"/>
      <c r="O32" s="39"/>
      <c r="P32" s="48">
        <f t="shared" si="6"/>
        <v>3</v>
      </c>
      <c r="R32" s="14"/>
      <c r="T32" s="80" t="s">
        <v>105</v>
      </c>
      <c r="U32" s="39">
        <v>1</v>
      </c>
      <c r="V32" s="39">
        <v>2</v>
      </c>
      <c r="W32" s="39">
        <v>3</v>
      </c>
      <c r="X32" s="39"/>
      <c r="Y32" s="39"/>
      <c r="Z32" s="39">
        <f t="shared" si="7"/>
        <v>6</v>
      </c>
      <c r="AB32" s="3"/>
      <c r="AC32" s="1"/>
      <c r="AD32" s="1"/>
      <c r="AE32" s="1"/>
      <c r="AF32" s="1"/>
      <c r="AG32" s="1"/>
      <c r="AH32" s="1"/>
    </row>
    <row r="33" spans="2:34" ht="15" thickBot="1">
      <c r="B33" s="5" t="s">
        <v>206</v>
      </c>
      <c r="C33" s="39"/>
      <c r="D33" s="39">
        <v>2</v>
      </c>
      <c r="E33" s="39"/>
      <c r="F33" s="39"/>
      <c r="G33" s="39"/>
      <c r="H33" s="48">
        <f t="shared" si="5"/>
        <v>2</v>
      </c>
      <c r="J33" s="7"/>
      <c r="K33" s="45"/>
      <c r="L33" s="45"/>
      <c r="M33" s="45"/>
      <c r="N33" s="45"/>
      <c r="O33" s="45"/>
      <c r="P33" s="46"/>
      <c r="R33" s="14"/>
      <c r="T33" s="80" t="s">
        <v>108</v>
      </c>
      <c r="U33" s="39">
        <v>2</v>
      </c>
      <c r="V33" s="39"/>
      <c r="W33" s="39">
        <v>2</v>
      </c>
      <c r="X33" s="39"/>
      <c r="Y33" s="39"/>
      <c r="Z33" s="39">
        <f t="shared" si="7"/>
        <v>4</v>
      </c>
      <c r="AB33" s="3"/>
      <c r="AC33" s="1"/>
      <c r="AD33" s="1"/>
      <c r="AE33" s="1"/>
      <c r="AF33" s="1"/>
      <c r="AG33" s="1"/>
      <c r="AH33" s="1"/>
    </row>
    <row r="34" spans="2:34" ht="15" thickBot="1">
      <c r="B34" s="7"/>
      <c r="C34" s="45"/>
      <c r="D34" s="45"/>
      <c r="E34" s="45"/>
      <c r="F34" s="45"/>
      <c r="G34" s="45"/>
      <c r="H34" s="46"/>
      <c r="J34" s="3"/>
      <c r="K34" s="1"/>
      <c r="L34" s="1"/>
      <c r="M34" s="1"/>
      <c r="N34" s="1"/>
      <c r="O34" s="1"/>
      <c r="P34" s="1"/>
      <c r="R34" s="14"/>
      <c r="T34" s="80" t="s">
        <v>127</v>
      </c>
      <c r="U34" s="39">
        <v>3</v>
      </c>
      <c r="V34" s="39"/>
      <c r="W34" s="39"/>
      <c r="X34" s="39"/>
      <c r="Y34" s="39"/>
      <c r="Z34" s="39">
        <f t="shared" si="7"/>
        <v>3</v>
      </c>
      <c r="AB34" s="3"/>
      <c r="AC34" s="1"/>
      <c r="AD34" s="1"/>
      <c r="AE34" s="1"/>
      <c r="AF34" s="1"/>
      <c r="AG34" s="1"/>
      <c r="AH34" s="1"/>
    </row>
    <row r="35" spans="2:34" ht="13.5">
      <c r="B35" s="8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R35" s="14"/>
      <c r="T35" s="36" t="s">
        <v>106</v>
      </c>
      <c r="U35" s="39"/>
      <c r="V35" s="39"/>
      <c r="W35" s="39">
        <v>1</v>
      </c>
      <c r="X35" s="39"/>
      <c r="Y35" s="39"/>
      <c r="Z35" s="39">
        <f t="shared" si="7"/>
        <v>1</v>
      </c>
      <c r="AB35" s="3"/>
      <c r="AC35" s="1"/>
      <c r="AD35" s="1"/>
      <c r="AE35" s="1"/>
      <c r="AF35" s="1"/>
      <c r="AG35" s="1"/>
      <c r="AH35" s="1"/>
    </row>
    <row r="36" spans="2:26" ht="15" thickBot="1">
      <c r="B36" s="3"/>
      <c r="R36" s="14"/>
      <c r="T36" s="3"/>
      <c r="U36" s="1"/>
      <c r="V36" s="1"/>
      <c r="W36" s="1"/>
      <c r="X36" s="1"/>
      <c r="Y36" s="1"/>
      <c r="Z36" s="1"/>
    </row>
    <row r="37" spans="2:34" ht="15" thickBot="1">
      <c r="B37" s="69" t="s">
        <v>34</v>
      </c>
      <c r="C37" s="43" t="s">
        <v>42</v>
      </c>
      <c r="D37" s="43" t="s">
        <v>45</v>
      </c>
      <c r="E37" s="43" t="s">
        <v>41</v>
      </c>
      <c r="F37" s="43" t="s">
        <v>48</v>
      </c>
      <c r="G37" s="43" t="s">
        <v>43</v>
      </c>
      <c r="H37" s="49" t="s">
        <v>44</v>
      </c>
      <c r="J37" s="69" t="s">
        <v>35</v>
      </c>
      <c r="K37" s="43" t="s">
        <v>42</v>
      </c>
      <c r="L37" s="43" t="s">
        <v>45</v>
      </c>
      <c r="M37" s="43" t="s">
        <v>41</v>
      </c>
      <c r="N37" s="43" t="s">
        <v>48</v>
      </c>
      <c r="O37" s="43" t="s">
        <v>43</v>
      </c>
      <c r="P37" s="49" t="s">
        <v>44</v>
      </c>
      <c r="R37" s="14"/>
      <c r="T37" s="3"/>
      <c r="U37" s="1"/>
      <c r="V37" s="1"/>
      <c r="W37" s="1"/>
      <c r="X37" s="1"/>
      <c r="Y37" s="1"/>
      <c r="Z37" s="1"/>
      <c r="AB37" s="13" t="s">
        <v>35</v>
      </c>
      <c r="AC37" s="42" t="s">
        <v>42</v>
      </c>
      <c r="AD37" s="11" t="s">
        <v>45</v>
      </c>
      <c r="AE37" s="11" t="s">
        <v>41</v>
      </c>
      <c r="AF37" s="11" t="s">
        <v>48</v>
      </c>
      <c r="AG37" s="11" t="s">
        <v>43</v>
      </c>
      <c r="AH37" s="11" t="s">
        <v>44</v>
      </c>
    </row>
    <row r="38" spans="2:34" ht="13.5">
      <c r="B38" s="59" t="s">
        <v>132</v>
      </c>
      <c r="C38" s="34">
        <v>3</v>
      </c>
      <c r="D38" s="39">
        <v>4</v>
      </c>
      <c r="E38" s="39">
        <v>2</v>
      </c>
      <c r="F38" s="39"/>
      <c r="G38" s="39"/>
      <c r="H38" s="48">
        <f>SUM(C38:G38)</f>
        <v>9</v>
      </c>
      <c r="J38" s="59" t="s">
        <v>143</v>
      </c>
      <c r="K38" s="34">
        <v>2</v>
      </c>
      <c r="L38" s="39">
        <v>1</v>
      </c>
      <c r="M38" s="39">
        <v>2</v>
      </c>
      <c r="N38" s="39"/>
      <c r="O38" s="39"/>
      <c r="P38" s="48">
        <f>SUM(K38:O38)</f>
        <v>5</v>
      </c>
      <c r="R38" s="14"/>
      <c r="T38" s="3"/>
      <c r="U38" s="1"/>
      <c r="V38" s="1"/>
      <c r="W38" s="1"/>
      <c r="X38" s="1"/>
      <c r="Y38" s="1"/>
      <c r="Z38" s="1"/>
      <c r="AB38" s="6"/>
      <c r="AC38" s="50"/>
      <c r="AD38" s="50"/>
      <c r="AE38" s="50"/>
      <c r="AF38" s="50"/>
      <c r="AG38" s="50"/>
      <c r="AH38" s="50"/>
    </row>
    <row r="39" spans="2:34" ht="13.5">
      <c r="B39" s="59" t="s">
        <v>131</v>
      </c>
      <c r="C39" s="34">
        <v>4</v>
      </c>
      <c r="D39" s="39"/>
      <c r="E39" s="39">
        <v>4</v>
      </c>
      <c r="F39" s="39"/>
      <c r="G39" s="39"/>
      <c r="H39" s="48">
        <f>SUM(C39:G39)</f>
        <v>8</v>
      </c>
      <c r="J39" s="59" t="s">
        <v>132</v>
      </c>
      <c r="K39" s="34">
        <v>3</v>
      </c>
      <c r="L39" s="39"/>
      <c r="M39" s="39">
        <v>1</v>
      </c>
      <c r="N39" s="39"/>
      <c r="O39" s="39"/>
      <c r="P39" s="48">
        <f>SUM(K39:O39)</f>
        <v>4</v>
      </c>
      <c r="R39" s="14"/>
      <c r="T39" s="3"/>
      <c r="AB39" s="3"/>
      <c r="AC39" s="1"/>
      <c r="AD39" s="1"/>
      <c r="AE39" s="1"/>
      <c r="AF39" s="1"/>
      <c r="AG39" s="1"/>
      <c r="AH39" s="1"/>
    </row>
    <row r="40" spans="2:34" ht="15" thickBot="1">
      <c r="B40" s="59" t="s">
        <v>133</v>
      </c>
      <c r="C40" s="34">
        <v>2</v>
      </c>
      <c r="D40" s="39">
        <v>2</v>
      </c>
      <c r="E40" s="39">
        <v>3</v>
      </c>
      <c r="F40" s="39"/>
      <c r="G40" s="39"/>
      <c r="H40" s="48">
        <f>SUM(C40:G40)</f>
        <v>7</v>
      </c>
      <c r="J40" s="71" t="s">
        <v>133</v>
      </c>
      <c r="K40" s="45">
        <v>1</v>
      </c>
      <c r="L40" s="45">
        <v>2</v>
      </c>
      <c r="M40" s="45"/>
      <c r="N40" s="45"/>
      <c r="O40" s="45"/>
      <c r="P40" s="48">
        <f>SUM(K40:O40)</f>
        <v>3</v>
      </c>
      <c r="R40" s="14"/>
      <c r="T40" s="106" t="s">
        <v>34</v>
      </c>
      <c r="U40" s="39" t="s">
        <v>42</v>
      </c>
      <c r="V40" s="39" t="s">
        <v>45</v>
      </c>
      <c r="W40" s="39" t="s">
        <v>41</v>
      </c>
      <c r="X40" s="39" t="s">
        <v>48</v>
      </c>
      <c r="Y40" s="39" t="s">
        <v>43</v>
      </c>
      <c r="Z40" s="39" t="s">
        <v>44</v>
      </c>
      <c r="AB40" s="3"/>
      <c r="AC40" s="1"/>
      <c r="AD40" s="1"/>
      <c r="AE40" s="1"/>
      <c r="AF40" s="1"/>
      <c r="AG40" s="1"/>
      <c r="AH40" s="1"/>
    </row>
    <row r="41" spans="2:34" ht="13.5">
      <c r="B41" s="59" t="s">
        <v>208</v>
      </c>
      <c r="C41" s="10"/>
      <c r="D41" s="39">
        <v>3</v>
      </c>
      <c r="E41" s="39"/>
      <c r="F41" s="39"/>
      <c r="G41" s="39"/>
      <c r="H41" s="48">
        <f>SUM(C41:G41)</f>
        <v>3</v>
      </c>
      <c r="R41" s="14"/>
      <c r="T41" s="21" t="s">
        <v>18</v>
      </c>
      <c r="U41" s="39">
        <v>1</v>
      </c>
      <c r="V41" s="39">
        <v>2</v>
      </c>
      <c r="W41" s="39">
        <v>2</v>
      </c>
      <c r="X41" s="39"/>
      <c r="Y41" s="39"/>
      <c r="Z41" s="39">
        <f>SUM(U41:Y41)</f>
        <v>5</v>
      </c>
      <c r="AD41" s="1"/>
      <c r="AE41" s="1"/>
      <c r="AF41" s="1"/>
      <c r="AG41" s="1"/>
      <c r="AH41" s="1"/>
    </row>
    <row r="42" spans="2:34" ht="15" thickBot="1">
      <c r="B42" s="59" t="s">
        <v>128</v>
      </c>
      <c r="C42" s="34">
        <v>1</v>
      </c>
      <c r="D42" s="39">
        <v>1</v>
      </c>
      <c r="E42" s="39">
        <v>1</v>
      </c>
      <c r="F42" s="39"/>
      <c r="G42" s="39"/>
      <c r="H42" s="48">
        <f>SUM(C42:G42)</f>
        <v>3</v>
      </c>
      <c r="R42" s="14"/>
      <c r="T42" s="21" t="s">
        <v>207</v>
      </c>
      <c r="U42" s="39"/>
      <c r="V42" s="39">
        <v>1</v>
      </c>
      <c r="W42" s="39"/>
      <c r="X42" s="39"/>
      <c r="Y42" s="39"/>
      <c r="Z42" s="39">
        <v>1</v>
      </c>
      <c r="AD42" s="1"/>
      <c r="AE42" s="1"/>
      <c r="AF42" s="1"/>
      <c r="AG42" s="1"/>
      <c r="AH42" s="1"/>
    </row>
    <row r="43" spans="2:34" ht="15" thickBot="1">
      <c r="B43" s="60"/>
      <c r="C43" s="72"/>
      <c r="D43" s="45"/>
      <c r="E43" s="45"/>
      <c r="F43" s="45"/>
      <c r="G43" s="45"/>
      <c r="H43" s="46"/>
      <c r="J43" s="13" t="s">
        <v>36</v>
      </c>
      <c r="K43" s="56" t="s">
        <v>42</v>
      </c>
      <c r="L43" s="11" t="s">
        <v>45</v>
      </c>
      <c r="M43" s="11" t="s">
        <v>41</v>
      </c>
      <c r="N43" s="11" t="s">
        <v>48</v>
      </c>
      <c r="O43" s="11" t="s">
        <v>43</v>
      </c>
      <c r="P43" s="11" t="s">
        <v>44</v>
      </c>
      <c r="R43" s="14"/>
      <c r="T43" s="10" t="s">
        <v>446</v>
      </c>
      <c r="U43" s="39"/>
      <c r="V43" s="39"/>
      <c r="W43" s="39">
        <v>1</v>
      </c>
      <c r="X43" s="39"/>
      <c r="Y43" s="39"/>
      <c r="Z43" s="39">
        <v>1</v>
      </c>
      <c r="AB43" s="24" t="s">
        <v>36</v>
      </c>
      <c r="AC43" s="56" t="s">
        <v>42</v>
      </c>
      <c r="AD43" s="25" t="s">
        <v>45</v>
      </c>
      <c r="AE43" s="25" t="s">
        <v>41</v>
      </c>
      <c r="AF43" s="25" t="s">
        <v>48</v>
      </c>
      <c r="AG43" s="25" t="s">
        <v>43</v>
      </c>
      <c r="AH43" s="25" t="s">
        <v>44</v>
      </c>
    </row>
    <row r="44" spans="10:34" ht="13.5">
      <c r="J44" s="73"/>
      <c r="K44" s="74"/>
      <c r="L44" s="51"/>
      <c r="M44" s="43"/>
      <c r="N44" s="43"/>
      <c r="O44" s="43"/>
      <c r="P44" s="44"/>
      <c r="R44" s="14"/>
      <c r="V44" s="1"/>
      <c r="W44" s="1"/>
      <c r="X44" s="1"/>
      <c r="Y44" s="1"/>
      <c r="Z44" s="1"/>
      <c r="AB44" s="9"/>
      <c r="AC44" s="39"/>
      <c r="AD44" s="39"/>
      <c r="AE44" s="39"/>
      <c r="AF44" s="39"/>
      <c r="AG44" s="39"/>
      <c r="AH44" s="48"/>
    </row>
    <row r="45" spans="10:34" ht="15" thickBot="1">
      <c r="J45" s="75"/>
      <c r="K45" s="76"/>
      <c r="L45" s="52"/>
      <c r="M45" s="39"/>
      <c r="N45" s="39"/>
      <c r="O45" s="39"/>
      <c r="P45" s="48"/>
      <c r="R45" s="14"/>
      <c r="AB45" s="7"/>
      <c r="AC45" s="45"/>
      <c r="AD45" s="45"/>
      <c r="AE45" s="45"/>
      <c r="AF45" s="45"/>
      <c r="AG45" s="45"/>
      <c r="AH45" s="48"/>
    </row>
    <row r="46" spans="10:18" ht="13.5">
      <c r="J46" s="75"/>
      <c r="K46" s="74"/>
      <c r="L46" s="52"/>
      <c r="M46" s="39"/>
      <c r="N46" s="39"/>
      <c r="O46" s="39"/>
      <c r="P46" s="48"/>
      <c r="R46" s="14"/>
    </row>
    <row r="47" spans="10:18" ht="15" thickBot="1">
      <c r="J47" s="77"/>
      <c r="K47" s="78"/>
      <c r="L47" s="53"/>
      <c r="M47" s="45"/>
      <c r="N47" s="45"/>
      <c r="O47" s="45"/>
      <c r="P47" s="46"/>
      <c r="R47" s="14"/>
    </row>
    <row r="48" ht="13.5">
      <c r="R48" s="14"/>
    </row>
    <row r="49" ht="13.5">
      <c r="R49" s="14"/>
    </row>
    <row r="50" ht="13.5">
      <c r="R50" s="14"/>
    </row>
    <row r="51" ht="13.5">
      <c r="R51" s="14"/>
    </row>
    <row r="52" ht="13.5">
      <c r="R52" s="14"/>
    </row>
    <row r="53" ht="13.5">
      <c r="R53" s="14"/>
    </row>
    <row r="54" ht="13.5">
      <c r="R54" s="14"/>
    </row>
    <row r="55" ht="13.5">
      <c r="R55" s="14"/>
    </row>
    <row r="56" ht="13.5">
      <c r="R56" s="14"/>
    </row>
    <row r="57" ht="13.5">
      <c r="R57" s="14"/>
    </row>
    <row r="58" ht="13.5">
      <c r="R58" s="14"/>
    </row>
    <row r="59" ht="13.5">
      <c r="R59" s="14"/>
    </row>
  </sheetData>
  <sheetProtection/>
  <printOptions/>
  <pageMargins left="0.08" right="0.5" top="0.34" bottom="0.6" header="0.24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Liam Burke</cp:lastModifiedBy>
  <cp:lastPrinted>2015-07-22T13:34:03Z</cp:lastPrinted>
  <dcterms:created xsi:type="dcterms:W3CDTF">2014-05-07T13:41:56Z</dcterms:created>
  <dcterms:modified xsi:type="dcterms:W3CDTF">2018-06-13T12:00:34Z</dcterms:modified>
  <cp:category/>
  <cp:version/>
  <cp:contentType/>
  <cp:contentStatus/>
</cp:coreProperties>
</file>