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n" sheetId="1" r:id="rId1"/>
    <sheet name="Women" sheetId="2" r:id="rId2"/>
    <sheet name="Standings" sheetId="3" r:id="rId3"/>
  </sheets>
  <definedNames>
    <definedName name="_xlnm.Print_Area" localSheetId="1">'Women'!$A$1:$J$50</definedName>
    <definedName name="Excel_BuiltIn_Print_Area" localSheetId="1">'Women'!$A$1:$J$43</definedName>
    <definedName name="Excel_BuiltIn__FilterDatabase" localSheetId="2">'Standings'!$T$9:$Z$10</definedName>
  </definedNames>
  <calcPr fullCalcOnLoad="1"/>
</workbook>
</file>

<file path=xl/sharedStrings.xml><?xml version="1.0" encoding="utf-8"?>
<sst xmlns="http://schemas.openxmlformats.org/spreadsheetml/2006/main" count="609" uniqueCount="330">
  <si>
    <t>East Kent Summer Inter Club Relays - Race 1: Folkestone  22/05/2018  Mens League</t>
  </si>
  <si>
    <t>Pos</t>
  </si>
  <si>
    <t>Club Name</t>
  </si>
  <si>
    <t>Leg 1</t>
  </si>
  <si>
    <t>Time</t>
  </si>
  <si>
    <t>Leg 2</t>
  </si>
  <si>
    <t>Leg 3</t>
  </si>
  <si>
    <t>Leg 4</t>
  </si>
  <si>
    <t xml:space="preserve">Total </t>
  </si>
  <si>
    <t>Pts</t>
  </si>
  <si>
    <t>Sen</t>
  </si>
  <si>
    <t>A League</t>
  </si>
  <si>
    <t>1</t>
  </si>
  <si>
    <t>South Kent Harriers A</t>
  </si>
  <si>
    <t>Jack Goss</t>
  </si>
  <si>
    <t>Dan Carter</t>
  </si>
  <si>
    <t>Richard Newsom</t>
  </si>
  <si>
    <t>Tom Millard</t>
  </si>
  <si>
    <t>2</t>
  </si>
  <si>
    <t>Ashford &amp; District RRC A</t>
  </si>
  <si>
    <t>Joe Brown</t>
  </si>
  <si>
    <t>Robert Latala</t>
  </si>
  <si>
    <t>Trevor Kay</t>
  </si>
  <si>
    <t>Jon Pearce</t>
  </si>
  <si>
    <t>3</t>
  </si>
  <si>
    <t>Folkestone Running Club A</t>
  </si>
  <si>
    <t>Nick Steele</t>
  </si>
  <si>
    <t>Morgan West</t>
  </si>
  <si>
    <t>Stephen O'Brien</t>
  </si>
  <si>
    <t>Lloyd Worseley</t>
  </si>
  <si>
    <t>4</t>
  </si>
  <si>
    <t>Dover Road Runners A</t>
  </si>
  <si>
    <t>Chris Edwards</t>
  </si>
  <si>
    <t>Chris Searson</t>
  </si>
  <si>
    <t>Warren Uden</t>
  </si>
  <si>
    <t>Kevin Hart</t>
  </si>
  <si>
    <t>5</t>
  </si>
  <si>
    <t>Ashford AC A</t>
  </si>
  <si>
    <t>Matt Britton</t>
  </si>
  <si>
    <t>Harrison Tremain</t>
  </si>
  <si>
    <t>Ben Smith</t>
  </si>
  <si>
    <t>Matt Hambrook</t>
  </si>
  <si>
    <t>6</t>
  </si>
  <si>
    <t>Invicta East Kent AC</t>
  </si>
  <si>
    <t>James Pullen</t>
  </si>
  <si>
    <t>Cole Gibbens</t>
  </si>
  <si>
    <t>Joseph Whitby</t>
  </si>
  <si>
    <t>Joseph Griffiths</t>
  </si>
  <si>
    <t>7</t>
  </si>
  <si>
    <t>Canterbury Harriers A</t>
  </si>
  <si>
    <t>Tom Fentem</t>
  </si>
  <si>
    <t>Paul Elderton</t>
  </si>
  <si>
    <t>Ian Pearson</t>
  </si>
  <si>
    <t>Jethro Kimber</t>
  </si>
  <si>
    <t>8</t>
  </si>
  <si>
    <t>Deal Tri A</t>
  </si>
  <si>
    <t>Richard Deveraux</t>
  </si>
  <si>
    <t>Ben Doherty</t>
  </si>
  <si>
    <t>Dave Chapman Jones</t>
  </si>
  <si>
    <t>Andy Swan</t>
  </si>
  <si>
    <t>Ashford Tri Club A</t>
  </si>
  <si>
    <t>Paul Moakes</t>
  </si>
  <si>
    <t>Kevin York</t>
  </si>
  <si>
    <t>Adey Porter</t>
  </si>
  <si>
    <t>Victor Silver</t>
  </si>
  <si>
    <t>B League</t>
  </si>
  <si>
    <t>Ashford &amp; District RRC B</t>
  </si>
  <si>
    <t>Stuart Erskine</t>
  </si>
  <si>
    <t>Rob Barton</t>
  </si>
  <si>
    <t>Ryan Edwards</t>
  </si>
  <si>
    <t>Tomas Latala</t>
  </si>
  <si>
    <t>Folkestone Running Club B</t>
  </si>
  <si>
    <t>Tom Leaver</t>
  </si>
  <si>
    <t>Dom Woolford</t>
  </si>
  <si>
    <t>Simon Coffey</t>
  </si>
  <si>
    <t>South Kent Harriers B</t>
  </si>
  <si>
    <t>Derek Motcham</t>
  </si>
  <si>
    <t>Ray Pearce</t>
  </si>
  <si>
    <t>Gary Brisey</t>
  </si>
  <si>
    <t>Keith Renault</t>
  </si>
  <si>
    <t>Dover Road Runners B</t>
  </si>
  <si>
    <t>Neil Coleman</t>
  </si>
  <si>
    <t>Chris Kirby</t>
  </si>
  <si>
    <t>Dave Sluman</t>
  </si>
  <si>
    <t>Jared Dobson</t>
  </si>
  <si>
    <t>Ashford AC B</t>
  </si>
  <si>
    <t>Phil Heathfield</t>
  </si>
  <si>
    <t>Matt Fley</t>
  </si>
  <si>
    <t>Harry Smith</t>
  </si>
  <si>
    <t>Sahil Sood</t>
  </si>
  <si>
    <t>Canterbury Harriers B</t>
  </si>
  <si>
    <t>Tom Jessup</t>
  </si>
  <si>
    <t>Nigel Porter</t>
  </si>
  <si>
    <t>Mark Duffy</t>
  </si>
  <si>
    <t>Folkestone Running Club C</t>
  </si>
  <si>
    <t>John Hill</t>
  </si>
  <si>
    <t>James Whitham</t>
  </si>
  <si>
    <t>Gary Brazier</t>
  </si>
  <si>
    <t>Andrew Smith</t>
  </si>
  <si>
    <t>Ashford &amp; District RRC C</t>
  </si>
  <si>
    <t>Mark Carlton</t>
  </si>
  <si>
    <t>Neil Woodman</t>
  </si>
  <si>
    <t>Mark Harrison</t>
  </si>
  <si>
    <t>Philip Bridges</t>
  </si>
  <si>
    <t>Folkestone Running Club D</t>
  </si>
  <si>
    <t>Jan De Keyser</t>
  </si>
  <si>
    <t>Dave Smyth</t>
  </si>
  <si>
    <t>Grahame Eke</t>
  </si>
  <si>
    <t>Phil Maull</t>
  </si>
  <si>
    <t>Ashford Tri Club B</t>
  </si>
  <si>
    <t>Garry Curley</t>
  </si>
  <si>
    <t>Ian Watson</t>
  </si>
  <si>
    <t>Mark Whittingham</t>
  </si>
  <si>
    <t>Alan Walter</t>
  </si>
  <si>
    <t>Folkestone Running Club E</t>
  </si>
  <si>
    <t>Aldous Hoskin</t>
  </si>
  <si>
    <t>V40</t>
  </si>
  <si>
    <t>Carl Jones</t>
  </si>
  <si>
    <t>Dan Green</t>
  </si>
  <si>
    <t>Richard Baker</t>
  </si>
  <si>
    <t>Jon Wells</t>
  </si>
  <si>
    <t>Ian McGilloway</t>
  </si>
  <si>
    <t>Tim Warren</t>
  </si>
  <si>
    <t>Jason Ransley</t>
  </si>
  <si>
    <t>Tristan Bruce</t>
  </si>
  <si>
    <t>Simon Jones</t>
  </si>
  <si>
    <t>Alex Horsley</t>
  </si>
  <si>
    <t>Daren Parris</t>
  </si>
  <si>
    <t>Mike Denson</t>
  </si>
  <si>
    <t>Darren Crew</t>
  </si>
  <si>
    <t>Andy Richardson</t>
  </si>
  <si>
    <t>Paul Bartlett</t>
  </si>
  <si>
    <t>Tony Scott</t>
  </si>
  <si>
    <t>Invicta East Kent AC A</t>
  </si>
  <si>
    <t>Michael Rigden</t>
  </si>
  <si>
    <t>Anrew Cole</t>
  </si>
  <si>
    <t>Graham Old</t>
  </si>
  <si>
    <t>Michael Gallyer-Barnett</t>
  </si>
  <si>
    <t>Adam Cook</t>
  </si>
  <si>
    <t>Chris Denison</t>
  </si>
  <si>
    <t>Julian Manser</t>
  </si>
  <si>
    <t>Darren Mills</t>
  </si>
  <si>
    <t>Andy Fogg</t>
  </si>
  <si>
    <t>Illyan Tytel</t>
  </si>
  <si>
    <t>John Lennon</t>
  </si>
  <si>
    <t>Craig Hoveman</t>
  </si>
  <si>
    <t xml:space="preserve"> </t>
  </si>
  <si>
    <t>Keith Haynes</t>
  </si>
  <si>
    <t>Stu Nunn</t>
  </si>
  <si>
    <t>Aaron Homewood</t>
  </si>
  <si>
    <t>Julius Samson</t>
  </si>
  <si>
    <t>Keith Lynn</t>
  </si>
  <si>
    <t>Simon Jackson</t>
  </si>
  <si>
    <t>Mark Cleworth</t>
  </si>
  <si>
    <t>Rob Carpenter</t>
  </si>
  <si>
    <t>V50</t>
  </si>
  <si>
    <t>Andrew Noble</t>
  </si>
  <si>
    <t>Scott Lynch</t>
  </si>
  <si>
    <t>Paul Moses</t>
  </si>
  <si>
    <t>Rob Whittaker</t>
  </si>
  <si>
    <t>Martin Kelk</t>
  </si>
  <si>
    <t>Nick Chappel</t>
  </si>
  <si>
    <t>Ian Stokes</t>
  </si>
  <si>
    <t>Adam Cowper-Smith</t>
  </si>
  <si>
    <t>Andy Phillips</t>
  </si>
  <si>
    <t>Chris Addison</t>
  </si>
  <si>
    <t>David Weekes</t>
  </si>
  <si>
    <t>Richard Fowles</t>
  </si>
  <si>
    <t>Dover Road Runners</t>
  </si>
  <si>
    <t>Phillip Coleman</t>
  </si>
  <si>
    <t>Kevin Gregory</t>
  </si>
  <si>
    <t>Martin McConnel</t>
  </si>
  <si>
    <t>Mark Attenborough</t>
  </si>
  <si>
    <t>Adrian Moody</t>
  </si>
  <si>
    <t>Carl Ireland</t>
  </si>
  <si>
    <t>Alan Randall</t>
  </si>
  <si>
    <t>Barry Hogben</t>
  </si>
  <si>
    <t>John O'Hara</t>
  </si>
  <si>
    <t>Deal Tri</t>
  </si>
  <si>
    <t>Robert Spain</t>
  </si>
  <si>
    <t>Dave Martin</t>
  </si>
  <si>
    <t>Simon Read</t>
  </si>
  <si>
    <t>Edward Rodger</t>
  </si>
  <si>
    <t>Will Whittingham</t>
  </si>
  <si>
    <t>Shaun Snowolfe-Harris</t>
  </si>
  <si>
    <t>Bob Pullen</t>
  </si>
  <si>
    <t>Steve Reynolds</t>
  </si>
  <si>
    <t>Russe Evans</t>
  </si>
  <si>
    <t>Invicta East Kent AC B</t>
  </si>
  <si>
    <t>Peter Bowell</t>
  </si>
  <si>
    <t>V60</t>
  </si>
  <si>
    <t>South Kent Harriers</t>
  </si>
  <si>
    <t>Mike Hayley</t>
  </si>
  <si>
    <t>Paul Hollands</t>
  </si>
  <si>
    <t>Peter Russell</t>
  </si>
  <si>
    <t>Canterbury Harriers</t>
  </si>
  <si>
    <t>Tony Savage</t>
  </si>
  <si>
    <t>Steve Clark</t>
  </si>
  <si>
    <t>Bob Davison</t>
  </si>
  <si>
    <t>Thanet Road Runners</t>
  </si>
  <si>
    <t>Phil Cope</t>
  </si>
  <si>
    <t>Steve Suttle</t>
  </si>
  <si>
    <t>Steve jones</t>
  </si>
  <si>
    <t>John Thorpe</t>
  </si>
  <si>
    <t>Geoff Burston</t>
  </si>
  <si>
    <t>Dave Thomas</t>
  </si>
  <si>
    <t>Richard Hudson</t>
  </si>
  <si>
    <t>East Kent Summer Inter Club Relays - Race 1: Folkestone  22/05/2018   Womens League</t>
  </si>
  <si>
    <t>Senior</t>
  </si>
  <si>
    <t>Nikki Goodwin</t>
  </si>
  <si>
    <t>Rachel Harle</t>
  </si>
  <si>
    <t>Emily Chambers</t>
  </si>
  <si>
    <t>Genevieve Case</t>
  </si>
  <si>
    <t>Abigail Cardwell</t>
  </si>
  <si>
    <t>Claire Greenaway</t>
  </si>
  <si>
    <t>Emily Hardy</t>
  </si>
  <si>
    <t>Sian Smith-Keary</t>
  </si>
  <si>
    <t>Emma McCabe</t>
  </si>
  <si>
    <t>Maddy Whybrow</t>
  </si>
  <si>
    <t>Natalie Karimi</t>
  </si>
  <si>
    <t>Susan Illman</t>
  </si>
  <si>
    <t>Jill Cliff</t>
  </si>
  <si>
    <t>Louissa Clifford</t>
  </si>
  <si>
    <t>Abi Coleman</t>
  </si>
  <si>
    <t>Elodie Paviot</t>
  </si>
  <si>
    <t>Filiz Salih</t>
  </si>
  <si>
    <t>Jaclyn Kay</t>
  </si>
  <si>
    <t>Ashford Tri Club</t>
  </si>
  <si>
    <t>Amanda Bashford</t>
  </si>
  <si>
    <t>Becca Ashby</t>
  </si>
  <si>
    <t>Danyel Carter</t>
  </si>
  <si>
    <t>Claire Hart</t>
  </si>
  <si>
    <t>Rebecca Crew</t>
  </si>
  <si>
    <t>Alicia Lilley</t>
  </si>
  <si>
    <t>Lynda Smith</t>
  </si>
  <si>
    <t>Laura Ballard</t>
  </si>
  <si>
    <t>Danielle Ingleston</t>
  </si>
  <si>
    <t>Sammy Jo Foster</t>
  </si>
  <si>
    <t>Shirley Pullen</t>
  </si>
  <si>
    <t>Lisa Jones</t>
  </si>
  <si>
    <t>Stacy Brown</t>
  </si>
  <si>
    <t>Laura Segust</t>
  </si>
  <si>
    <t>Vet35</t>
  </si>
  <si>
    <t>Gemma Jeffrey</t>
  </si>
  <si>
    <t>Fiona Tester</t>
  </si>
  <si>
    <t>Caroline Wetherill</t>
  </si>
  <si>
    <t>Claire Green</t>
  </si>
  <si>
    <t>Hazel Turner</t>
  </si>
  <si>
    <t>Becky Macey</t>
  </si>
  <si>
    <t>Odette Collard Woolmer</t>
  </si>
  <si>
    <t>Rachel Tappenden</t>
  </si>
  <si>
    <t>Emma Roberts</t>
  </si>
  <si>
    <t>Eryka Smith</t>
  </si>
  <si>
    <t>Annette Nixon</t>
  </si>
  <si>
    <t>Jodie Jackman</t>
  </si>
  <si>
    <t>Sarah Harvey</t>
  </si>
  <si>
    <t>Sarah Aramorton</t>
  </si>
  <si>
    <t>Debbie Hatt</t>
  </si>
  <si>
    <t>Julia Hermitage</t>
  </si>
  <si>
    <t>Sarah Harmes</t>
  </si>
  <si>
    <t>Folkestone Running Club</t>
  </si>
  <si>
    <t>Hayley Kluczynski</t>
  </si>
  <si>
    <t>Angela Saunders</t>
  </si>
  <si>
    <t>Gail Turbutt</t>
  </si>
  <si>
    <t>Francis Hunt</t>
  </si>
  <si>
    <t>Sarah Homewood</t>
  </si>
  <si>
    <t>Ingvild Drake</t>
  </si>
  <si>
    <t>Lucy Johnstone</t>
  </si>
  <si>
    <t>Emma Jenkins</t>
  </si>
  <si>
    <t>Sue Reader</t>
  </si>
  <si>
    <t>Zoe Holmes</t>
  </si>
  <si>
    <t>Cei Spain</t>
  </si>
  <si>
    <t>Vet45</t>
  </si>
  <si>
    <t>Deborah Parris</t>
  </si>
  <si>
    <t>Claire Pluckrose</t>
  </si>
  <si>
    <t>Theresa Johns</t>
  </si>
  <si>
    <t>Caroline Curtis</t>
  </si>
  <si>
    <t>Catherine O'Connor</t>
  </si>
  <si>
    <t>Karen Puttock</t>
  </si>
  <si>
    <t>Christine Costiff</t>
  </si>
  <si>
    <t>Gill O'Connor</t>
  </si>
  <si>
    <t>Gill Pragnell</t>
  </si>
  <si>
    <t>Michele Barnes</t>
  </si>
  <si>
    <t>Jo Daniels</t>
  </si>
  <si>
    <t>Jackie Shaba</t>
  </si>
  <si>
    <t>Elizabeth Carr</t>
  </si>
  <si>
    <t>Nikki Boyes</t>
  </si>
  <si>
    <t>Janice Lee Miller</t>
  </si>
  <si>
    <t>Jo Cullen</t>
  </si>
  <si>
    <t>Shiela Eade</t>
  </si>
  <si>
    <t>Rebecca Edwards</t>
  </si>
  <si>
    <t>Angela Wade</t>
  </si>
  <si>
    <t>Sylvia Barret</t>
  </si>
  <si>
    <t>Kirsten Mueller</t>
  </si>
  <si>
    <t>Lesley Moody</t>
  </si>
  <si>
    <t>Shelley Blake</t>
  </si>
  <si>
    <t>Becky Hodgsn</t>
  </si>
  <si>
    <t>Vet55</t>
  </si>
  <si>
    <t>Catriona Colthart</t>
  </si>
  <si>
    <t>Wendy De Boick</t>
  </si>
  <si>
    <t>Tina Jones</t>
  </si>
  <si>
    <t>Tina Eke</t>
  </si>
  <si>
    <t>Margaret Whitham</t>
  </si>
  <si>
    <t>Trudi Curd</t>
  </si>
  <si>
    <t>Karen Daniels</t>
  </si>
  <si>
    <t>Linda Fox</t>
  </si>
  <si>
    <t>Pauline Petitt</t>
  </si>
  <si>
    <t>A LEAGUES</t>
  </si>
  <si>
    <t>B LEAGUES</t>
  </si>
  <si>
    <t>Senior Men</t>
  </si>
  <si>
    <t>Fk</t>
  </si>
  <si>
    <t>Mb</t>
  </si>
  <si>
    <t>Ash</t>
  </si>
  <si>
    <t>Do</t>
  </si>
  <si>
    <t>Ca</t>
  </si>
  <si>
    <t>Tot</t>
  </si>
  <si>
    <t>Senior Ladies</t>
  </si>
  <si>
    <t>Folkestone RC A</t>
  </si>
  <si>
    <t>Folkestone RC B</t>
  </si>
  <si>
    <t>Folkestone RC C</t>
  </si>
  <si>
    <t>Folkestone RC D</t>
  </si>
  <si>
    <t>V40 Men</t>
  </si>
  <si>
    <t>V35 Ladies</t>
  </si>
  <si>
    <t>Folkestone RC</t>
  </si>
  <si>
    <t>V50 Men</t>
  </si>
  <si>
    <t>V45 Ladies</t>
  </si>
  <si>
    <t>V60 Men</t>
  </si>
  <si>
    <t>V55 Ladies</t>
  </si>
  <si>
    <t>Canterbury H B</t>
  </si>
  <si>
    <t>Juniors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</si>
</sst>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"/>
    <numFmt numFmtId="166" formatCode="#"/>
    <numFmt numFmtId="167" formatCode="H:MM:SS"/>
    <numFmt numFmtId="168" formatCode="HH:MM:SS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 (Body)?"/>
      <family val="0"/>
    </font>
    <font>
      <b/>
      <sz val="11"/>
      <color indexed="8"/>
      <name val="Calibri"/>
      <family val="2"/>
    </font>
    <font>
      <b/>
      <sz val="10"/>
      <color indexed="8"/>
      <name val="Calibri (Body)?"/>
      <family val="0"/>
    </font>
    <font>
      <b/>
      <sz val="8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Calibri (Body)?"/>
      <family val="0"/>
    </font>
    <font>
      <sz val="9"/>
      <color indexed="8"/>
      <name val="Calibri (Body)?"/>
      <family val="0"/>
    </font>
    <font>
      <b/>
      <sz val="9"/>
      <color indexed="8"/>
      <name val="Calibri"/>
      <family val="2"/>
    </font>
    <font>
      <sz val="9"/>
      <name val="Calibri (Body)?"/>
      <family val="0"/>
    </font>
    <font>
      <b/>
      <sz val="9"/>
      <color indexed="8"/>
      <name val="Calibri (Body)?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Border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4" fontId="4" fillId="3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7" fontId="3" fillId="3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8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vertical="center"/>
    </xf>
    <xf numFmtId="164" fontId="13" fillId="0" borderId="1" xfId="0" applyFont="1" applyBorder="1" applyAlignment="1">
      <alignment horizontal="left" vertical="center"/>
    </xf>
    <xf numFmtId="164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left" vertical="center"/>
    </xf>
    <xf numFmtId="164" fontId="9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14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vertical="center"/>
    </xf>
    <xf numFmtId="164" fontId="14" fillId="0" borderId="1" xfId="0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64" fontId="14" fillId="0" borderId="1" xfId="0" applyFont="1" applyBorder="1" applyAlignment="1">
      <alignment vertical="center"/>
    </xf>
    <xf numFmtId="164" fontId="9" fillId="3" borderId="1" xfId="0" applyFont="1" applyFill="1" applyBorder="1" applyAlignment="1">
      <alignment horizontal="left" vertical="center"/>
    </xf>
    <xf numFmtId="164" fontId="14" fillId="3" borderId="1" xfId="0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14" fillId="3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 horizontal="center" vertical="center"/>
    </xf>
    <xf numFmtId="164" fontId="12" fillId="3" borderId="0" xfId="0" applyFont="1" applyFill="1" applyAlignment="1">
      <alignment vertical="center"/>
    </xf>
    <xf numFmtId="164" fontId="15" fillId="0" borderId="0" xfId="0" applyFont="1" applyAlignment="1">
      <alignment horizontal="center" vertical="center"/>
    </xf>
    <xf numFmtId="164" fontId="12" fillId="4" borderId="0" xfId="0" applyFont="1" applyFill="1" applyAlignment="1">
      <alignment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2" fillId="2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2" borderId="5" xfId="0" applyFont="1" applyFill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12" fillId="0" borderId="1" xfId="0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9" xfId="0" applyFont="1" applyFill="1" applyBorder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64" fontId="12" fillId="0" borderId="11" xfId="0" applyFont="1" applyBorder="1" applyAlignment="1">
      <alignment horizontal="center" vertical="center"/>
    </xf>
    <xf numFmtId="164" fontId="12" fillId="0" borderId="12" xfId="0" applyFont="1" applyBorder="1" applyAlignment="1">
      <alignment horizontal="center" vertical="center"/>
    </xf>
    <xf numFmtId="164" fontId="12" fillId="0" borderId="1" xfId="0" applyFont="1" applyFill="1" applyBorder="1" applyAlignment="1">
      <alignment horizontal="left" vertical="center"/>
    </xf>
    <xf numFmtId="164" fontId="12" fillId="0" borderId="13" xfId="0" applyFont="1" applyFill="1" applyBorder="1" applyAlignment="1">
      <alignment vertical="center"/>
    </xf>
    <xf numFmtId="164" fontId="12" fillId="0" borderId="14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/>
    </xf>
    <xf numFmtId="164" fontId="12" fillId="0" borderId="14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/>
    </xf>
    <xf numFmtId="164" fontId="12" fillId="2" borderId="16" xfId="0" applyFont="1" applyFill="1" applyBorder="1" applyAlignment="1">
      <alignment horizontal="center" vertical="center"/>
    </xf>
    <xf numFmtId="164" fontId="12" fillId="3" borderId="17" xfId="0" applyFont="1" applyFill="1" applyBorder="1" applyAlignment="1">
      <alignment horizontal="center" vertical="center"/>
    </xf>
    <xf numFmtId="164" fontId="12" fillId="3" borderId="18" xfId="0" applyFont="1" applyFill="1" applyBorder="1" applyAlignment="1">
      <alignment horizontal="center" vertical="center"/>
    </xf>
    <xf numFmtId="164" fontId="12" fillId="0" borderId="19" xfId="0" applyFont="1" applyBorder="1" applyAlignment="1">
      <alignment horizontal="center" vertical="center"/>
    </xf>
    <xf numFmtId="164" fontId="12" fillId="0" borderId="9" xfId="0" applyFont="1" applyBorder="1" applyAlignment="1">
      <alignment vertical="center"/>
    </xf>
    <xf numFmtId="164" fontId="12" fillId="0" borderId="13" xfId="0" applyFont="1" applyBorder="1" applyAlignment="1">
      <alignment vertical="center"/>
    </xf>
    <xf numFmtId="164" fontId="12" fillId="0" borderId="2" xfId="0" applyFont="1" applyBorder="1" applyAlignment="1">
      <alignment horizontal="center" vertical="center"/>
    </xf>
    <xf numFmtId="164" fontId="12" fillId="0" borderId="17" xfId="0" applyFont="1" applyBorder="1" applyAlignment="1">
      <alignment horizontal="center" vertical="center"/>
    </xf>
    <xf numFmtId="164" fontId="12" fillId="0" borderId="18" xfId="0" applyFont="1" applyBorder="1" applyAlignment="1">
      <alignment horizontal="center" vertical="center"/>
    </xf>
    <xf numFmtId="164" fontId="12" fillId="2" borderId="20" xfId="0" applyFont="1" applyFill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/>
    </xf>
    <xf numFmtId="164" fontId="12" fillId="0" borderId="9" xfId="0" applyNumberFormat="1" applyFont="1" applyFill="1" applyBorder="1" applyAlignment="1">
      <alignment/>
    </xf>
    <xf numFmtId="164" fontId="12" fillId="0" borderId="6" xfId="0" applyFont="1" applyFill="1" applyBorder="1" applyAlignment="1">
      <alignment horizontal="center" vertical="center"/>
    </xf>
    <xf numFmtId="164" fontId="12" fillId="0" borderId="9" xfId="0" applyFont="1" applyFill="1" applyBorder="1" applyAlignment="1">
      <alignment horizontal="left" vertical="center"/>
    </xf>
    <xf numFmtId="164" fontId="12" fillId="0" borderId="22" xfId="0" applyFont="1" applyBorder="1" applyAlignment="1">
      <alignment horizontal="center" vertical="center"/>
    </xf>
    <xf numFmtId="164" fontId="12" fillId="0" borderId="13" xfId="0" applyFont="1" applyFill="1" applyBorder="1" applyAlignment="1">
      <alignment horizontal="left" vertical="center"/>
    </xf>
    <xf numFmtId="164" fontId="12" fillId="0" borderId="23" xfId="0" applyFont="1" applyFill="1" applyBorder="1" applyAlignment="1">
      <alignment vertical="center"/>
    </xf>
    <xf numFmtId="164" fontId="12" fillId="0" borderId="20" xfId="0" applyFont="1" applyFill="1" applyBorder="1" applyAlignment="1">
      <alignment vertical="center"/>
    </xf>
    <xf numFmtId="164" fontId="12" fillId="0" borderId="24" xfId="0" applyFont="1" applyBorder="1" applyAlignment="1">
      <alignment horizontal="center" vertical="center"/>
    </xf>
    <xf numFmtId="164" fontId="12" fillId="0" borderId="25" xfId="0" applyFont="1" applyFill="1" applyBorder="1" applyAlignment="1">
      <alignment vertical="center"/>
    </xf>
    <xf numFmtId="164" fontId="12" fillId="0" borderId="25" xfId="0" applyFont="1" applyBorder="1" applyAlignment="1">
      <alignment horizontal="center" vertical="center"/>
    </xf>
    <xf numFmtId="164" fontId="12" fillId="0" borderId="1" xfId="0" applyFont="1" applyBorder="1" applyAlignment="1">
      <alignment vertical="center"/>
    </xf>
    <xf numFmtId="164" fontId="12" fillId="0" borderId="14" xfId="0" applyFont="1" applyBorder="1" applyAlignment="1">
      <alignment vertical="center"/>
    </xf>
    <xf numFmtId="164" fontId="12" fillId="0" borderId="26" xfId="0" applyFont="1" applyFill="1" applyBorder="1" applyAlignment="1">
      <alignment horizontal="left" vertical="center"/>
    </xf>
    <xf numFmtId="164" fontId="12" fillId="5" borderId="0" xfId="0" applyFont="1" applyFill="1" applyBorder="1" applyAlignment="1">
      <alignment horizontal="center" vertical="center"/>
    </xf>
    <xf numFmtId="164" fontId="12" fillId="0" borderId="26" xfId="0" applyFont="1" applyBorder="1" applyAlignment="1">
      <alignment horizontal="left"/>
    </xf>
    <xf numFmtId="164" fontId="12" fillId="5" borderId="0" xfId="0" applyFont="1" applyFill="1" applyBorder="1" applyAlignment="1">
      <alignment vertical="center"/>
    </xf>
    <xf numFmtId="164" fontId="12" fillId="0" borderId="27" xfId="0" applyFont="1" applyFill="1" applyBorder="1" applyAlignment="1">
      <alignment vertical="center"/>
    </xf>
    <xf numFmtId="164" fontId="12" fillId="5" borderId="28" xfId="0" applyFont="1" applyFill="1" applyBorder="1" applyAlignment="1">
      <alignment horizontal="center" vertical="center"/>
    </xf>
    <xf numFmtId="164" fontId="12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9F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2" sqref="A2"/>
    </sheetView>
  </sheetViews>
  <sheetFormatPr defaultColWidth="4.57421875" defaultRowHeight="15"/>
  <cols>
    <col min="1" max="1" width="4.421875" style="1" customWidth="1"/>
    <col min="2" max="2" width="24.140625" style="2" customWidth="1"/>
    <col min="3" max="3" width="17.28125" style="2" customWidth="1"/>
    <col min="4" max="4" width="7.28125" style="3" customWidth="1"/>
    <col min="5" max="5" width="17.7109375" style="2" customWidth="1"/>
    <col min="6" max="6" width="6.7109375" style="3" customWidth="1"/>
    <col min="7" max="7" width="19.8515625" style="2" customWidth="1"/>
    <col min="8" max="8" width="6.7109375" style="3" customWidth="1"/>
    <col min="9" max="9" width="20.140625" style="2" customWidth="1"/>
    <col min="10" max="10" width="6.7109375" style="3" customWidth="1"/>
    <col min="11" max="11" width="7.7109375" style="4" customWidth="1"/>
    <col min="12" max="12" width="4.28125" style="1" customWidth="1"/>
    <col min="13" max="13" width="5.00390625" style="2" customWidth="1"/>
    <col min="14" max="14" width="9.00390625" style="2" customWidth="1"/>
    <col min="15" max="16384" width="5.00390625" style="2" customWidth="1"/>
  </cols>
  <sheetData>
    <row r="1" spans="1:12" s="6" customFormat="1" ht="1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1" s="6" customFormat="1" ht="7.5" customHeight="1">
      <c r="A2" s="5"/>
      <c r="D2" s="7"/>
      <c r="F2" s="7"/>
      <c r="H2" s="7"/>
      <c r="I2" s="5"/>
      <c r="J2" s="7"/>
      <c r="K2" s="8"/>
    </row>
    <row r="3" spans="1:12" s="13" customFormat="1" ht="14.25" customHeight="1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1" t="s">
        <v>4</v>
      </c>
      <c r="G3" s="10" t="s">
        <v>6</v>
      </c>
      <c r="H3" s="11" t="s">
        <v>4</v>
      </c>
      <c r="I3" s="10" t="s">
        <v>7</v>
      </c>
      <c r="J3" s="11" t="s">
        <v>4</v>
      </c>
      <c r="K3" s="12" t="s">
        <v>8</v>
      </c>
      <c r="L3" s="10" t="s">
        <v>9</v>
      </c>
    </row>
    <row r="4" spans="1:12" s="6" customFormat="1" ht="7.5" customHeight="1">
      <c r="A4" s="5"/>
      <c r="B4" s="14"/>
      <c r="C4" s="14"/>
      <c r="D4" s="15"/>
      <c r="E4" s="14"/>
      <c r="F4" s="15"/>
      <c r="G4" s="14"/>
      <c r="H4" s="15"/>
      <c r="I4" s="14"/>
      <c r="J4" s="15"/>
      <c r="K4" s="16"/>
      <c r="L4" s="14"/>
    </row>
    <row r="5" spans="1:12" ht="10.5" customHeight="1">
      <c r="A5" s="17" t="s">
        <v>10</v>
      </c>
      <c r="B5" s="18" t="s">
        <v>11</v>
      </c>
      <c r="C5" s="19"/>
      <c r="D5" s="20"/>
      <c r="E5" s="19"/>
      <c r="F5" s="20"/>
      <c r="G5" s="19"/>
      <c r="H5" s="20"/>
      <c r="I5" s="19"/>
      <c r="J5" s="20"/>
      <c r="K5" s="21"/>
      <c r="L5" s="22"/>
    </row>
    <row r="6" spans="1:14" s="24" customFormat="1" ht="10.5" customHeight="1">
      <c r="A6" s="23" t="s">
        <v>12</v>
      </c>
      <c r="B6" s="24" t="s">
        <v>13</v>
      </c>
      <c r="C6" s="24" t="s">
        <v>14</v>
      </c>
      <c r="D6" s="25">
        <v>0.009166666666666667</v>
      </c>
      <c r="E6" s="24" t="s">
        <v>15</v>
      </c>
      <c r="F6" s="25">
        <v>0.009826388888888891</v>
      </c>
      <c r="G6" s="24" t="s">
        <v>16</v>
      </c>
      <c r="H6" s="25">
        <v>0.009189814814814814</v>
      </c>
      <c r="I6" s="24" t="s">
        <v>17</v>
      </c>
      <c r="J6" s="25">
        <v>0.009004629629629626</v>
      </c>
      <c r="K6" s="26">
        <f aca="true" t="shared" si="0" ref="K6:K14">+J6+H6+F6+D6</f>
        <v>0.0371875</v>
      </c>
      <c r="L6" s="23">
        <v>9</v>
      </c>
      <c r="N6" s="26"/>
    </row>
    <row r="7" spans="1:14" s="24" customFormat="1" ht="10.5" customHeight="1">
      <c r="A7" s="23" t="s">
        <v>18</v>
      </c>
      <c r="B7" s="24" t="s">
        <v>19</v>
      </c>
      <c r="C7" s="24" t="s">
        <v>20</v>
      </c>
      <c r="D7" s="25">
        <v>0.009907407407407408</v>
      </c>
      <c r="E7" s="24" t="s">
        <v>21</v>
      </c>
      <c r="F7" s="25">
        <v>0.00891203703703704</v>
      </c>
      <c r="G7" s="24" t="s">
        <v>22</v>
      </c>
      <c r="H7" s="25">
        <v>0.009618055555555553</v>
      </c>
      <c r="I7" s="24" t="s">
        <v>23</v>
      </c>
      <c r="J7" s="25">
        <v>0.009259259259259255</v>
      </c>
      <c r="K7" s="26">
        <f t="shared" si="0"/>
        <v>0.037696759259259256</v>
      </c>
      <c r="L7" s="23">
        <v>8</v>
      </c>
      <c r="N7" s="26"/>
    </row>
    <row r="8" spans="1:14" s="24" customFormat="1" ht="10.5" customHeight="1">
      <c r="A8" s="23" t="s">
        <v>24</v>
      </c>
      <c r="B8" s="24" t="s">
        <v>25</v>
      </c>
      <c r="C8" s="24" t="s">
        <v>26</v>
      </c>
      <c r="D8" s="25">
        <v>0.009652777777777777</v>
      </c>
      <c r="E8" s="24" t="s">
        <v>27</v>
      </c>
      <c r="F8" s="25">
        <v>0.009386574074074075</v>
      </c>
      <c r="G8" s="24" t="s">
        <v>28</v>
      </c>
      <c r="H8" s="25">
        <v>0.009618055555555553</v>
      </c>
      <c r="I8" s="24" t="s">
        <v>29</v>
      </c>
      <c r="J8" s="25">
        <v>0.00914351851851852</v>
      </c>
      <c r="K8" s="26">
        <f t="shared" si="0"/>
        <v>0.037800925925925925</v>
      </c>
      <c r="L8" s="23">
        <v>7</v>
      </c>
      <c r="N8" s="26"/>
    </row>
    <row r="9" spans="1:14" s="24" customFormat="1" ht="10.5" customHeight="1">
      <c r="A9" s="23" t="s">
        <v>30</v>
      </c>
      <c r="B9" s="24" t="s">
        <v>31</v>
      </c>
      <c r="C9" s="24" t="s">
        <v>32</v>
      </c>
      <c r="D9" s="25">
        <v>0.010046296296296296</v>
      </c>
      <c r="E9" s="24" t="s">
        <v>33</v>
      </c>
      <c r="F9" s="25">
        <v>0.010358796296296297</v>
      </c>
      <c r="G9" s="24" t="s">
        <v>34</v>
      </c>
      <c r="H9" s="25">
        <v>0.009849537037037039</v>
      </c>
      <c r="I9" s="24" t="s">
        <v>35</v>
      </c>
      <c r="J9" s="25">
        <v>0.010081018518518517</v>
      </c>
      <c r="K9" s="26">
        <f t="shared" si="0"/>
        <v>0.04033564814814815</v>
      </c>
      <c r="L9" s="23">
        <v>6</v>
      </c>
      <c r="N9" s="26"/>
    </row>
    <row r="10" spans="1:14" s="24" customFormat="1" ht="10.5" customHeight="1">
      <c r="A10" s="23" t="s">
        <v>36</v>
      </c>
      <c r="B10" s="24" t="s">
        <v>37</v>
      </c>
      <c r="C10" s="24" t="s">
        <v>38</v>
      </c>
      <c r="D10" s="25">
        <v>0.010162037037037037</v>
      </c>
      <c r="E10" s="24" t="s">
        <v>39</v>
      </c>
      <c r="F10" s="25">
        <v>0.010185185185185184</v>
      </c>
      <c r="G10" s="24" t="s">
        <v>40</v>
      </c>
      <c r="H10" s="25">
        <v>0.010347222222222223</v>
      </c>
      <c r="I10" s="24" t="s">
        <v>41</v>
      </c>
      <c r="J10" s="25">
        <v>0.011504629629629632</v>
      </c>
      <c r="K10" s="26">
        <f t="shared" si="0"/>
        <v>0.042199074074074076</v>
      </c>
      <c r="L10" s="23">
        <v>5</v>
      </c>
      <c r="N10" s="26"/>
    </row>
    <row r="11" spans="1:14" s="24" customFormat="1" ht="10.5" customHeight="1">
      <c r="A11" s="23" t="s">
        <v>42</v>
      </c>
      <c r="B11" s="24" t="s">
        <v>43</v>
      </c>
      <c r="C11" s="24" t="s">
        <v>44</v>
      </c>
      <c r="D11" s="25">
        <v>0.012025462962962963</v>
      </c>
      <c r="E11" s="24" t="s">
        <v>45</v>
      </c>
      <c r="F11" s="25">
        <v>0.010694444444444449</v>
      </c>
      <c r="G11" s="24" t="s">
        <v>46</v>
      </c>
      <c r="H11" s="25">
        <v>0.01035879629629629</v>
      </c>
      <c r="I11" s="24" t="s">
        <v>47</v>
      </c>
      <c r="J11" s="25">
        <v>0.00961805555555556</v>
      </c>
      <c r="K11" s="26">
        <f t="shared" si="0"/>
        <v>0.04269675925925927</v>
      </c>
      <c r="L11" s="23">
        <v>4</v>
      </c>
      <c r="N11" s="26"/>
    </row>
    <row r="12" spans="1:14" s="24" customFormat="1" ht="10.5" customHeight="1">
      <c r="A12" s="23" t="s">
        <v>48</v>
      </c>
      <c r="B12" s="24" t="s">
        <v>49</v>
      </c>
      <c r="C12" s="24" t="s">
        <v>50</v>
      </c>
      <c r="D12" s="25">
        <v>0.011446759259259259</v>
      </c>
      <c r="E12" s="24" t="s">
        <v>51</v>
      </c>
      <c r="F12" s="25">
        <v>0.010648148148148146</v>
      </c>
      <c r="G12" s="24" t="s">
        <v>52</v>
      </c>
      <c r="H12" s="25">
        <v>0.010694444444444447</v>
      </c>
      <c r="I12" s="24" t="s">
        <v>53</v>
      </c>
      <c r="J12" s="25">
        <v>0.010775462962962959</v>
      </c>
      <c r="K12" s="26">
        <f t="shared" si="0"/>
        <v>0.04356481481481481</v>
      </c>
      <c r="L12" s="23">
        <v>3</v>
      </c>
      <c r="N12" s="26"/>
    </row>
    <row r="13" spans="1:14" s="24" customFormat="1" ht="10.5" customHeight="1">
      <c r="A13" s="23" t="s">
        <v>54</v>
      </c>
      <c r="B13" s="24" t="s">
        <v>55</v>
      </c>
      <c r="C13" s="24" t="s">
        <v>56</v>
      </c>
      <c r="D13" s="25">
        <v>0.011087962962962963</v>
      </c>
      <c r="E13" s="24" t="s">
        <v>57</v>
      </c>
      <c r="F13" s="25">
        <v>0.010520833333333332</v>
      </c>
      <c r="G13" s="24" t="s">
        <v>58</v>
      </c>
      <c r="H13" s="25">
        <v>0.010613425925925925</v>
      </c>
      <c r="I13" s="24" t="s">
        <v>59</v>
      </c>
      <c r="J13" s="25">
        <v>0.011620370370370371</v>
      </c>
      <c r="K13" s="26">
        <f t="shared" si="0"/>
        <v>0.043842592592592586</v>
      </c>
      <c r="L13" s="23">
        <v>2</v>
      </c>
      <c r="N13" s="26"/>
    </row>
    <row r="14" spans="1:14" s="30" customFormat="1" ht="10.5" customHeight="1">
      <c r="A14" s="23">
        <v>9</v>
      </c>
      <c r="B14" s="27" t="s">
        <v>60</v>
      </c>
      <c r="C14" s="28" t="s">
        <v>61</v>
      </c>
      <c r="D14" s="29">
        <v>0.011608796296296296</v>
      </c>
      <c r="E14" s="28" t="s">
        <v>62</v>
      </c>
      <c r="F14" s="29">
        <v>0.013356481481481485</v>
      </c>
      <c r="G14" s="28" t="s">
        <v>63</v>
      </c>
      <c r="H14" s="29">
        <v>0.01324074074074074</v>
      </c>
      <c r="I14" s="28" t="s">
        <v>64</v>
      </c>
      <c r="J14" s="29">
        <v>0.011446759259259254</v>
      </c>
      <c r="K14" s="26">
        <f t="shared" si="0"/>
        <v>0.049652777777777775</v>
      </c>
      <c r="L14" s="23">
        <v>1</v>
      </c>
      <c r="N14" s="26"/>
    </row>
    <row r="15" spans="1:12" ht="7.5" customHeight="1">
      <c r="A15" s="31"/>
      <c r="B15" s="32"/>
      <c r="C15" s="19"/>
      <c r="D15" s="20"/>
      <c r="E15" s="19"/>
      <c r="F15" s="20"/>
      <c r="G15" s="19"/>
      <c r="H15" s="20"/>
      <c r="I15" s="19"/>
      <c r="J15" s="20"/>
      <c r="K15" s="33"/>
      <c r="L15" s="22"/>
    </row>
    <row r="16" spans="1:12" ht="10.5" customHeight="1">
      <c r="A16" s="31"/>
      <c r="B16" s="18" t="s">
        <v>65</v>
      </c>
      <c r="C16" s="19"/>
      <c r="D16" s="20"/>
      <c r="E16" s="19"/>
      <c r="F16" s="20"/>
      <c r="G16" s="19"/>
      <c r="H16" s="20"/>
      <c r="I16" s="19"/>
      <c r="J16" s="20"/>
      <c r="K16" s="33"/>
      <c r="L16" s="22"/>
    </row>
    <row r="17" spans="1:14" s="30" customFormat="1" ht="10.5" customHeight="1">
      <c r="A17" s="23">
        <v>1</v>
      </c>
      <c r="B17" s="24" t="s">
        <v>66</v>
      </c>
      <c r="C17" s="24" t="s">
        <v>67</v>
      </c>
      <c r="D17" s="25">
        <v>0.010289351851851852</v>
      </c>
      <c r="E17" s="24" t="s">
        <v>68</v>
      </c>
      <c r="F17" s="25">
        <v>0.010636574074074076</v>
      </c>
      <c r="G17" s="24" t="s">
        <v>69</v>
      </c>
      <c r="H17" s="25">
        <v>0.010636574074074073</v>
      </c>
      <c r="I17" s="24" t="s">
        <v>70</v>
      </c>
      <c r="J17" s="25">
        <v>0.009837962962962965</v>
      </c>
      <c r="K17" s="26">
        <f aca="true" t="shared" si="1" ref="K17:K26">+J17+H17+F17+D17</f>
        <v>0.041400462962962965</v>
      </c>
      <c r="L17" s="23">
        <v>10</v>
      </c>
      <c r="N17" s="26"/>
    </row>
    <row r="18" spans="1:14" s="30" customFormat="1" ht="10.5" customHeight="1">
      <c r="A18" s="23">
        <v>2</v>
      </c>
      <c r="B18" s="24" t="s">
        <v>71</v>
      </c>
      <c r="C18" s="24" t="s">
        <v>67</v>
      </c>
      <c r="D18" s="25">
        <v>0.010787037037037038</v>
      </c>
      <c r="E18" s="24" t="s">
        <v>72</v>
      </c>
      <c r="F18" s="25">
        <v>0.01042824074074074</v>
      </c>
      <c r="G18" s="24" t="s">
        <v>73</v>
      </c>
      <c r="H18" s="25">
        <v>0.009976851851851851</v>
      </c>
      <c r="I18" s="24" t="s">
        <v>74</v>
      </c>
      <c r="J18" s="25">
        <v>0.011157407407407404</v>
      </c>
      <c r="K18" s="26">
        <f t="shared" si="1"/>
        <v>0.04234953703703703</v>
      </c>
      <c r="L18" s="23">
        <v>9</v>
      </c>
      <c r="N18" s="26"/>
    </row>
    <row r="19" spans="1:14" s="30" customFormat="1" ht="10.5" customHeight="1">
      <c r="A19" s="23">
        <v>3</v>
      </c>
      <c r="B19" s="24" t="s">
        <v>75</v>
      </c>
      <c r="C19" s="24" t="s">
        <v>76</v>
      </c>
      <c r="D19" s="25">
        <v>0.01070601851851852</v>
      </c>
      <c r="E19" s="24" t="s">
        <v>77</v>
      </c>
      <c r="F19" s="25">
        <v>0.011087962962962963</v>
      </c>
      <c r="G19" s="24" t="s">
        <v>78</v>
      </c>
      <c r="H19" s="25">
        <v>0.011006944444444448</v>
      </c>
      <c r="I19" s="24" t="s">
        <v>79</v>
      </c>
      <c r="J19" s="25">
        <v>0.011076388888888893</v>
      </c>
      <c r="K19" s="26">
        <f t="shared" si="1"/>
        <v>0.04387731481481482</v>
      </c>
      <c r="L19" s="23">
        <v>8</v>
      </c>
      <c r="N19" s="26"/>
    </row>
    <row r="20" spans="1:14" s="30" customFormat="1" ht="10.5" customHeight="1">
      <c r="A20" s="23">
        <v>4</v>
      </c>
      <c r="B20" s="24" t="s">
        <v>80</v>
      </c>
      <c r="C20" s="24" t="s">
        <v>81</v>
      </c>
      <c r="D20" s="25">
        <v>0.011574074074074073</v>
      </c>
      <c r="E20" s="24" t="s">
        <v>82</v>
      </c>
      <c r="F20" s="25">
        <v>0.011215277777777777</v>
      </c>
      <c r="G20" s="24" t="s">
        <v>83</v>
      </c>
      <c r="H20" s="25">
        <v>0.010798611111111113</v>
      </c>
      <c r="I20" s="24" t="s">
        <v>84</v>
      </c>
      <c r="J20" s="25">
        <v>0.010763888888888892</v>
      </c>
      <c r="K20" s="26">
        <f t="shared" si="1"/>
        <v>0.04435185185185185</v>
      </c>
      <c r="L20" s="23">
        <v>7</v>
      </c>
      <c r="N20" s="26"/>
    </row>
    <row r="21" spans="1:14" s="30" customFormat="1" ht="10.5" customHeight="1">
      <c r="A21" s="23">
        <v>5</v>
      </c>
      <c r="B21" s="24" t="s">
        <v>85</v>
      </c>
      <c r="C21" s="34" t="s">
        <v>86</v>
      </c>
      <c r="D21" s="25">
        <v>0.011597222222222222</v>
      </c>
      <c r="E21" s="24" t="s">
        <v>87</v>
      </c>
      <c r="F21" s="25">
        <v>0.010983796296296295</v>
      </c>
      <c r="G21" s="24" t="s">
        <v>88</v>
      </c>
      <c r="H21" s="25">
        <v>0.011469907407407404</v>
      </c>
      <c r="I21" s="24" t="s">
        <v>89</v>
      </c>
      <c r="J21" s="25">
        <v>0.011296296296296304</v>
      </c>
      <c r="K21" s="26">
        <f t="shared" si="1"/>
        <v>0.045347222222222226</v>
      </c>
      <c r="L21" s="23">
        <v>6</v>
      </c>
      <c r="N21" s="26"/>
    </row>
    <row r="22" spans="1:14" s="30" customFormat="1" ht="10.5" customHeight="1">
      <c r="A22" s="23">
        <v>6</v>
      </c>
      <c r="B22" s="24" t="s">
        <v>90</v>
      </c>
      <c r="C22" s="24" t="s">
        <v>91</v>
      </c>
      <c r="D22" s="25">
        <v>0.012488425925925925</v>
      </c>
      <c r="E22" s="24" t="s">
        <v>92</v>
      </c>
      <c r="F22" s="25">
        <v>0.012291666666666664</v>
      </c>
      <c r="G22" s="24" t="s">
        <v>50</v>
      </c>
      <c r="H22" s="25">
        <v>0.01189814814814815</v>
      </c>
      <c r="I22" s="24" t="s">
        <v>93</v>
      </c>
      <c r="J22" s="25">
        <v>0.012071759259259254</v>
      </c>
      <c r="K22" s="26">
        <f t="shared" si="1"/>
        <v>0.048749999999999995</v>
      </c>
      <c r="L22" s="23">
        <v>5</v>
      </c>
      <c r="N22" s="26"/>
    </row>
    <row r="23" spans="1:14" s="24" customFormat="1" ht="10.5" customHeight="1">
      <c r="A23" s="23">
        <v>7</v>
      </c>
      <c r="B23" s="24" t="s">
        <v>94</v>
      </c>
      <c r="C23" s="24" t="s">
        <v>95</v>
      </c>
      <c r="D23" s="25">
        <v>0.010300925925925925</v>
      </c>
      <c r="E23" s="24" t="s">
        <v>96</v>
      </c>
      <c r="F23" s="25">
        <v>0.010891203703703703</v>
      </c>
      <c r="G23" s="24" t="s">
        <v>97</v>
      </c>
      <c r="H23" s="25">
        <v>0.014085648148148146</v>
      </c>
      <c r="I23" s="24" t="s">
        <v>98</v>
      </c>
      <c r="J23" s="25">
        <v>0.013935185185185182</v>
      </c>
      <c r="K23" s="26">
        <f t="shared" si="1"/>
        <v>0.04921296296296296</v>
      </c>
      <c r="L23" s="23">
        <v>4</v>
      </c>
      <c r="N23" s="26"/>
    </row>
    <row r="24" spans="1:14" s="30" customFormat="1" ht="10.5" customHeight="1">
      <c r="A24" s="23">
        <v>8</v>
      </c>
      <c r="B24" s="24" t="s">
        <v>99</v>
      </c>
      <c r="C24" s="24" t="s">
        <v>100</v>
      </c>
      <c r="D24" s="25">
        <v>0.012546296296296297</v>
      </c>
      <c r="E24" s="24" t="s">
        <v>101</v>
      </c>
      <c r="F24" s="25">
        <v>0.012233796296296293</v>
      </c>
      <c r="G24" s="24" t="s">
        <v>102</v>
      </c>
      <c r="H24" s="25">
        <v>0.011643518518518525</v>
      </c>
      <c r="I24" s="24" t="s">
        <v>103</v>
      </c>
      <c r="J24" s="25">
        <v>0.01289351851851852</v>
      </c>
      <c r="K24" s="26">
        <f t="shared" si="1"/>
        <v>0.049317129629629634</v>
      </c>
      <c r="L24" s="23">
        <v>3</v>
      </c>
      <c r="N24" s="26"/>
    </row>
    <row r="25" spans="1:14" s="24" customFormat="1" ht="10.5" customHeight="1">
      <c r="A25" s="23">
        <v>9</v>
      </c>
      <c r="B25" s="24" t="s">
        <v>104</v>
      </c>
      <c r="C25" s="24" t="s">
        <v>105</v>
      </c>
      <c r="D25" s="25">
        <v>0.01224537037037037</v>
      </c>
      <c r="E25" s="24" t="s">
        <v>106</v>
      </c>
      <c r="F25" s="25">
        <v>0.012141203703703704</v>
      </c>
      <c r="G25" s="24" t="s">
        <v>107</v>
      </c>
      <c r="H25" s="25">
        <v>0.014247685185185183</v>
      </c>
      <c r="I25" s="24" t="s">
        <v>108</v>
      </c>
      <c r="J25" s="25">
        <v>0.015706018518518522</v>
      </c>
      <c r="K25" s="26">
        <f t="shared" si="1"/>
        <v>0.05434027777777778</v>
      </c>
      <c r="L25" s="23">
        <v>2</v>
      </c>
      <c r="N25" s="26"/>
    </row>
    <row r="26" spans="1:14" s="30" customFormat="1" ht="10.5" customHeight="1">
      <c r="A26" s="23">
        <v>10</v>
      </c>
      <c r="B26" s="24" t="s">
        <v>109</v>
      </c>
      <c r="C26" s="24" t="s">
        <v>110</v>
      </c>
      <c r="D26" s="25">
        <v>0.013888888888888888</v>
      </c>
      <c r="E26" s="24" t="s">
        <v>111</v>
      </c>
      <c r="F26" s="25">
        <v>0.015104166666666665</v>
      </c>
      <c r="G26" s="24" t="s">
        <v>112</v>
      </c>
      <c r="H26" s="25">
        <v>0.015972222222222224</v>
      </c>
      <c r="I26" s="24" t="s">
        <v>113</v>
      </c>
      <c r="J26" s="25">
        <v>0.014768518518518521</v>
      </c>
      <c r="K26" s="26">
        <f t="shared" si="1"/>
        <v>0.0597337962962963</v>
      </c>
      <c r="L26" s="23">
        <v>1</v>
      </c>
      <c r="N26" s="26"/>
    </row>
    <row r="27" spans="1:12" s="30" customFormat="1" ht="10.5" customHeight="1">
      <c r="A27" s="23">
        <v>11</v>
      </c>
      <c r="B27" s="24" t="s">
        <v>114</v>
      </c>
      <c r="C27" s="24" t="s">
        <v>115</v>
      </c>
      <c r="D27" s="25">
        <v>0.012488425925925925</v>
      </c>
      <c r="E27" s="24"/>
      <c r="F27" s="25"/>
      <c r="G27" s="24"/>
      <c r="H27" s="25"/>
      <c r="I27" s="24"/>
      <c r="J27" s="25"/>
      <c r="K27" s="26"/>
      <c r="L27" s="23"/>
    </row>
    <row r="28" spans="1:12" s="30" customFormat="1" ht="7.5" customHeight="1">
      <c r="A28" s="23"/>
      <c r="B28" s="35"/>
      <c r="C28" s="24"/>
      <c r="D28" s="25"/>
      <c r="E28" s="24"/>
      <c r="F28" s="25"/>
      <c r="G28" s="24"/>
      <c r="H28" s="25"/>
      <c r="I28" s="24"/>
      <c r="J28" s="25"/>
      <c r="K28" s="26"/>
      <c r="L28" s="23"/>
    </row>
    <row r="29" spans="1:12" ht="10.5" customHeight="1">
      <c r="A29" s="17" t="s">
        <v>116</v>
      </c>
      <c r="B29" s="18" t="s">
        <v>11</v>
      </c>
      <c r="C29" s="19"/>
      <c r="D29" s="20"/>
      <c r="E29" s="19"/>
      <c r="F29" s="20"/>
      <c r="G29" s="19"/>
      <c r="H29" s="20"/>
      <c r="I29" s="19"/>
      <c r="J29" s="20"/>
      <c r="K29" s="33"/>
      <c r="L29" s="22"/>
    </row>
    <row r="30" spans="1:14" s="30" customFormat="1" ht="10.5" customHeight="1">
      <c r="A30" s="23" t="s">
        <v>12</v>
      </c>
      <c r="B30" s="24" t="s">
        <v>19</v>
      </c>
      <c r="C30" s="24" t="s">
        <v>117</v>
      </c>
      <c r="D30" s="25">
        <v>0.009502314814814814</v>
      </c>
      <c r="E30" s="24" t="s">
        <v>118</v>
      </c>
      <c r="F30" s="25">
        <v>0.01</v>
      </c>
      <c r="G30" s="24" t="s">
        <v>119</v>
      </c>
      <c r="H30" s="25">
        <v>0.010879629629629628</v>
      </c>
      <c r="I30" s="24" t="s">
        <v>120</v>
      </c>
      <c r="J30" s="25">
        <v>0.010578703703703705</v>
      </c>
      <c r="K30" s="26">
        <f aca="true" t="shared" si="2" ref="K30:K36">+J30+H30+F30+D30</f>
        <v>0.04096064814814815</v>
      </c>
      <c r="L30" s="23">
        <v>7</v>
      </c>
      <c r="N30" s="26"/>
    </row>
    <row r="31" spans="1:14" s="30" customFormat="1" ht="10.5" customHeight="1">
      <c r="A31" s="23" t="s">
        <v>18</v>
      </c>
      <c r="B31" s="24" t="s">
        <v>25</v>
      </c>
      <c r="C31" s="24" t="s">
        <v>121</v>
      </c>
      <c r="D31" s="25">
        <v>0.009768518518518518</v>
      </c>
      <c r="E31" s="24" t="s">
        <v>122</v>
      </c>
      <c r="F31" s="25">
        <v>0.010821759259259258</v>
      </c>
      <c r="G31" s="24" t="s">
        <v>123</v>
      </c>
      <c r="H31" s="25">
        <v>0.010810185185185187</v>
      </c>
      <c r="I31" s="24" t="s">
        <v>124</v>
      </c>
      <c r="J31" s="25">
        <v>0.010393518518518517</v>
      </c>
      <c r="K31" s="26">
        <f t="shared" si="2"/>
        <v>0.04179398148148148</v>
      </c>
      <c r="L31" s="23">
        <v>6</v>
      </c>
      <c r="N31" s="26"/>
    </row>
    <row r="32" spans="1:14" s="30" customFormat="1" ht="10.5" customHeight="1">
      <c r="A32" s="23" t="s">
        <v>24</v>
      </c>
      <c r="B32" s="24" t="s">
        <v>49</v>
      </c>
      <c r="C32" s="24" t="s">
        <v>125</v>
      </c>
      <c r="D32" s="25">
        <v>0.00920138888888889</v>
      </c>
      <c r="E32" s="24" t="s">
        <v>126</v>
      </c>
      <c r="F32" s="25">
        <v>0.009930555555555555</v>
      </c>
      <c r="G32" s="24" t="s">
        <v>127</v>
      </c>
      <c r="H32" s="25">
        <v>0.012210648148148151</v>
      </c>
      <c r="I32" s="24" t="s">
        <v>128</v>
      </c>
      <c r="J32" s="25">
        <v>0.011481481481481474</v>
      </c>
      <c r="K32" s="26">
        <f t="shared" si="2"/>
        <v>0.04282407407407407</v>
      </c>
      <c r="L32" s="23">
        <v>5</v>
      </c>
      <c r="N32" s="26"/>
    </row>
    <row r="33" spans="1:14" s="30" customFormat="1" ht="10.5" customHeight="1">
      <c r="A33" s="23" t="s">
        <v>30</v>
      </c>
      <c r="B33" s="24" t="s">
        <v>25</v>
      </c>
      <c r="C33" s="24" t="s">
        <v>129</v>
      </c>
      <c r="D33" s="25">
        <v>0.011168981481481481</v>
      </c>
      <c r="E33" s="24" t="s">
        <v>130</v>
      </c>
      <c r="F33" s="25">
        <v>0.012002314814814816</v>
      </c>
      <c r="G33" s="24" t="s">
        <v>131</v>
      </c>
      <c r="H33" s="25">
        <v>0.01111111111111111</v>
      </c>
      <c r="I33" s="24" t="s">
        <v>132</v>
      </c>
      <c r="J33" s="25">
        <v>0.011840277777777783</v>
      </c>
      <c r="K33" s="26">
        <f t="shared" si="2"/>
        <v>0.04612268518518519</v>
      </c>
      <c r="L33" s="23">
        <v>4</v>
      </c>
      <c r="N33" s="26"/>
    </row>
    <row r="34" spans="1:14" s="24" customFormat="1" ht="10.5" customHeight="1">
      <c r="A34" s="23" t="s">
        <v>36</v>
      </c>
      <c r="B34" s="24" t="s">
        <v>133</v>
      </c>
      <c r="C34" s="24" t="s">
        <v>134</v>
      </c>
      <c r="D34" s="25">
        <v>0.011064814814814816</v>
      </c>
      <c r="E34" s="24" t="s">
        <v>135</v>
      </c>
      <c r="F34" s="25">
        <v>0.012314814814814815</v>
      </c>
      <c r="G34" s="24" t="s">
        <v>136</v>
      </c>
      <c r="H34" s="25">
        <v>0.012476851851851854</v>
      </c>
      <c r="I34" s="24" t="s">
        <v>137</v>
      </c>
      <c r="J34" s="25">
        <v>0.011701388888888886</v>
      </c>
      <c r="K34" s="26">
        <f t="shared" si="2"/>
        <v>0.047557870370370375</v>
      </c>
      <c r="L34" s="23">
        <v>3</v>
      </c>
      <c r="N34" s="26"/>
    </row>
    <row r="35" spans="1:14" s="30" customFormat="1" ht="10.5" customHeight="1">
      <c r="A35" s="23" t="s">
        <v>42</v>
      </c>
      <c r="B35" s="24" t="s">
        <v>31</v>
      </c>
      <c r="C35" s="24" t="s">
        <v>138</v>
      </c>
      <c r="D35" s="25">
        <v>0.012233796296296296</v>
      </c>
      <c r="E35" s="24" t="s">
        <v>139</v>
      </c>
      <c r="F35" s="25">
        <v>0.010810185185185185</v>
      </c>
      <c r="G35" s="24" t="s">
        <v>140</v>
      </c>
      <c r="H35" s="25">
        <v>0.014097222222222223</v>
      </c>
      <c r="I35" s="24" t="s">
        <v>141</v>
      </c>
      <c r="J35" s="25">
        <v>0.014062499999999999</v>
      </c>
      <c r="K35" s="26">
        <f t="shared" si="2"/>
        <v>0.0512037037037037</v>
      </c>
      <c r="L35" s="23">
        <v>2</v>
      </c>
      <c r="N35" s="26"/>
    </row>
    <row r="36" spans="1:14" s="30" customFormat="1" ht="10.5" customHeight="1">
      <c r="A36" s="23" t="s">
        <v>48</v>
      </c>
      <c r="B36" s="24" t="s">
        <v>13</v>
      </c>
      <c r="C36" s="24" t="s">
        <v>142</v>
      </c>
      <c r="D36" s="25">
        <v>0.014872685185185185</v>
      </c>
      <c r="E36" s="24" t="s">
        <v>143</v>
      </c>
      <c r="F36" s="25">
        <v>0.014525462962962964</v>
      </c>
      <c r="G36" s="24" t="s">
        <v>144</v>
      </c>
      <c r="H36" s="25">
        <v>0.012534722222222228</v>
      </c>
      <c r="I36" s="24" t="s">
        <v>145</v>
      </c>
      <c r="J36" s="25">
        <v>0.01230324074074074</v>
      </c>
      <c r="K36" s="26">
        <f t="shared" si="2"/>
        <v>0.05423611111111112</v>
      </c>
      <c r="L36" s="23">
        <v>1</v>
      </c>
      <c r="N36" s="26"/>
    </row>
    <row r="37" spans="1:12" ht="7.5" customHeight="1">
      <c r="A37" s="36"/>
      <c r="B37" s="37"/>
      <c r="C37" s="38"/>
      <c r="D37" s="39"/>
      <c r="E37" s="38"/>
      <c r="F37" s="39"/>
      <c r="G37" s="38"/>
      <c r="H37" s="39"/>
      <c r="I37" s="38"/>
      <c r="J37" s="39"/>
      <c r="K37" s="40"/>
      <c r="L37" s="36"/>
    </row>
    <row r="38" spans="1:12" ht="10.5" customHeight="1">
      <c r="A38" s="5"/>
      <c r="B38" s="18" t="s">
        <v>65</v>
      </c>
      <c r="C38" s="19"/>
      <c r="D38" s="20"/>
      <c r="E38" s="19"/>
      <c r="F38" s="20"/>
      <c r="G38" s="19"/>
      <c r="H38" s="20" t="s">
        <v>146</v>
      </c>
      <c r="I38" s="19"/>
      <c r="J38" s="20" t="s">
        <v>146</v>
      </c>
      <c r="K38" s="33"/>
      <c r="L38" s="22"/>
    </row>
    <row r="39" spans="1:14" s="30" customFormat="1" ht="10.5" customHeight="1">
      <c r="A39" s="23">
        <v>1</v>
      </c>
      <c r="B39" s="24" t="s">
        <v>66</v>
      </c>
      <c r="C39" s="24" t="s">
        <v>147</v>
      </c>
      <c r="D39" s="25">
        <v>0.011099537037037036</v>
      </c>
      <c r="E39" s="24" t="s">
        <v>148</v>
      </c>
      <c r="F39" s="25">
        <v>0.011909722222222219</v>
      </c>
      <c r="G39" s="24" t="s">
        <v>149</v>
      </c>
      <c r="H39" s="25">
        <v>0.01217592592592593</v>
      </c>
      <c r="I39" s="24" t="s">
        <v>150</v>
      </c>
      <c r="J39" s="25">
        <v>0.011180555555555555</v>
      </c>
      <c r="K39" s="26">
        <f aca="true" t="shared" si="3" ref="K39:K40">+J39+H39+F39+D39</f>
        <v>0.046365740740740735</v>
      </c>
      <c r="L39" s="23">
        <v>2</v>
      </c>
      <c r="N39" s="26"/>
    </row>
    <row r="40" spans="1:14" s="30" customFormat="1" ht="10.5" customHeight="1">
      <c r="A40" s="23">
        <v>2</v>
      </c>
      <c r="B40" s="24" t="s">
        <v>99</v>
      </c>
      <c r="C40" s="24" t="s">
        <v>151</v>
      </c>
      <c r="D40" s="25">
        <v>0.01431712962962963</v>
      </c>
      <c r="E40" s="24" t="s">
        <v>152</v>
      </c>
      <c r="F40" s="25">
        <v>0.013796296296296296</v>
      </c>
      <c r="G40" s="24" t="s">
        <v>153</v>
      </c>
      <c r="H40" s="25">
        <v>0.013194444444444443</v>
      </c>
      <c r="I40" s="24" t="s">
        <v>154</v>
      </c>
      <c r="J40" s="25">
        <v>0.011388888888888893</v>
      </c>
      <c r="K40" s="26">
        <f t="shared" si="3"/>
        <v>0.05269675925925926</v>
      </c>
      <c r="L40" s="23">
        <v>1</v>
      </c>
      <c r="N40" s="26"/>
    </row>
    <row r="41" spans="1:12" ht="7.5" customHeight="1">
      <c r="A41" s="36"/>
      <c r="B41" s="37"/>
      <c r="C41" s="38"/>
      <c r="D41" s="39"/>
      <c r="E41" s="38"/>
      <c r="F41" s="39"/>
      <c r="G41" s="38"/>
      <c r="H41" s="39"/>
      <c r="I41" s="38"/>
      <c r="J41" s="39"/>
      <c r="K41" s="40"/>
      <c r="L41" s="36"/>
    </row>
    <row r="42" spans="1:12" ht="10.5" customHeight="1">
      <c r="A42" s="17" t="s">
        <v>155</v>
      </c>
      <c r="B42" s="18" t="s">
        <v>11</v>
      </c>
      <c r="D42" s="20"/>
      <c r="E42" s="19"/>
      <c r="F42" s="20"/>
      <c r="H42" s="20"/>
      <c r="I42" s="19"/>
      <c r="J42" s="20"/>
      <c r="K42" s="33"/>
      <c r="L42" s="22"/>
    </row>
    <row r="43" spans="1:14" s="30" customFormat="1" ht="10.5" customHeight="1">
      <c r="A43" s="41" t="s">
        <v>12</v>
      </c>
      <c r="B43" s="42" t="s">
        <v>19</v>
      </c>
      <c r="C43" s="42" t="s">
        <v>156</v>
      </c>
      <c r="D43" s="25">
        <v>0.01037037037037037</v>
      </c>
      <c r="E43" s="42" t="s">
        <v>157</v>
      </c>
      <c r="F43" s="25">
        <v>0.010740740740740738</v>
      </c>
      <c r="G43" s="42" t="s">
        <v>158</v>
      </c>
      <c r="H43" s="25">
        <v>0.010810185185185194</v>
      </c>
      <c r="I43" s="24"/>
      <c r="J43" s="25"/>
      <c r="K43" s="26">
        <f aca="true" t="shared" si="4" ref="K43:K47">+J43+H43+F43+D43</f>
        <v>0.0319212962962963</v>
      </c>
      <c r="L43" s="23">
        <v>5</v>
      </c>
      <c r="N43" s="26"/>
    </row>
    <row r="44" spans="1:14" s="30" customFormat="1" ht="10.5" customHeight="1">
      <c r="A44" s="41" t="s">
        <v>18</v>
      </c>
      <c r="B44" s="42" t="s">
        <v>133</v>
      </c>
      <c r="C44" s="42" t="s">
        <v>159</v>
      </c>
      <c r="D44" s="25">
        <v>0.010844907407407407</v>
      </c>
      <c r="E44" s="42" t="s">
        <v>160</v>
      </c>
      <c r="F44" s="25">
        <v>0.010219907407407407</v>
      </c>
      <c r="G44" s="42" t="s">
        <v>161</v>
      </c>
      <c r="H44" s="25">
        <v>0.012083333333333335</v>
      </c>
      <c r="I44" s="24"/>
      <c r="J44" s="25"/>
      <c r="K44" s="26">
        <f t="shared" si="4"/>
        <v>0.03314814814814815</v>
      </c>
      <c r="L44" s="23">
        <v>4</v>
      </c>
      <c r="N44" s="26"/>
    </row>
    <row r="45" spans="1:14" s="30" customFormat="1" ht="10.5" customHeight="1">
      <c r="A45" s="41" t="s">
        <v>24</v>
      </c>
      <c r="B45" s="42" t="s">
        <v>49</v>
      </c>
      <c r="C45" s="42" t="s">
        <v>162</v>
      </c>
      <c r="D45" s="25">
        <v>0.010451388888888889</v>
      </c>
      <c r="E45" s="42" t="s">
        <v>163</v>
      </c>
      <c r="F45" s="25">
        <v>0.012118055555555554</v>
      </c>
      <c r="G45" s="42" t="s">
        <v>164</v>
      </c>
      <c r="H45" s="25">
        <v>0.010949074074074073</v>
      </c>
      <c r="I45" s="24"/>
      <c r="J45" s="25"/>
      <c r="K45" s="26">
        <f t="shared" si="4"/>
        <v>0.03351851851851852</v>
      </c>
      <c r="L45" s="23">
        <v>3</v>
      </c>
      <c r="N45" s="26"/>
    </row>
    <row r="46" spans="1:14" s="30" customFormat="1" ht="10.5" customHeight="1">
      <c r="A46" s="41" t="s">
        <v>30</v>
      </c>
      <c r="B46" s="42" t="s">
        <v>25</v>
      </c>
      <c r="C46" s="42" t="s">
        <v>165</v>
      </c>
      <c r="D46" s="25">
        <v>0.01175925925925926</v>
      </c>
      <c r="E46" s="42" t="s">
        <v>166</v>
      </c>
      <c r="F46" s="25">
        <v>0.010462962962962964</v>
      </c>
      <c r="G46" s="42" t="s">
        <v>167</v>
      </c>
      <c r="H46" s="25">
        <v>0.01190972222222222</v>
      </c>
      <c r="I46" s="24"/>
      <c r="J46" s="25"/>
      <c r="K46" s="26">
        <f t="shared" si="4"/>
        <v>0.034131944444444444</v>
      </c>
      <c r="L46" s="23">
        <v>2</v>
      </c>
      <c r="N46" s="26"/>
    </row>
    <row r="47" spans="1:14" s="30" customFormat="1" ht="10.5" customHeight="1">
      <c r="A47" s="41">
        <v>5</v>
      </c>
      <c r="B47" s="42" t="s">
        <v>168</v>
      </c>
      <c r="C47" s="42" t="s">
        <v>169</v>
      </c>
      <c r="D47" s="25">
        <v>0.016979166666666667</v>
      </c>
      <c r="E47" s="42" t="s">
        <v>170</v>
      </c>
      <c r="F47" s="25">
        <v>0.014016203703703704</v>
      </c>
      <c r="G47" s="42" t="s">
        <v>171</v>
      </c>
      <c r="H47" s="25">
        <v>0.013831018518518524</v>
      </c>
      <c r="I47" s="24"/>
      <c r="J47" s="25"/>
      <c r="K47" s="26">
        <f t="shared" si="4"/>
        <v>0.044826388888888895</v>
      </c>
      <c r="L47" s="23">
        <v>1</v>
      </c>
      <c r="N47" s="26"/>
    </row>
    <row r="48" spans="1:12" s="30" customFormat="1" ht="7.5" customHeight="1">
      <c r="A48" s="43"/>
      <c r="B48" s="44"/>
      <c r="C48" s="28"/>
      <c r="D48" s="29"/>
      <c r="E48" s="28"/>
      <c r="F48" s="29"/>
      <c r="G48" s="28"/>
      <c r="H48" s="29"/>
      <c r="I48" s="28"/>
      <c r="J48" s="29"/>
      <c r="K48" s="45"/>
      <c r="L48" s="43"/>
    </row>
    <row r="49" spans="1:12" ht="10.5" customHeight="1">
      <c r="A49" s="14"/>
      <c r="B49" s="18" t="s">
        <v>65</v>
      </c>
      <c r="C49" s="19"/>
      <c r="D49" s="20"/>
      <c r="E49" s="19"/>
      <c r="F49" s="20"/>
      <c r="G49" s="19"/>
      <c r="H49" s="20"/>
      <c r="I49" s="19"/>
      <c r="J49" s="20"/>
      <c r="K49" s="33"/>
      <c r="L49" s="22"/>
    </row>
    <row r="50" spans="1:14" s="30" customFormat="1" ht="10.5" customHeight="1">
      <c r="A50" s="23">
        <v>1</v>
      </c>
      <c r="B50" s="27" t="s">
        <v>66</v>
      </c>
      <c r="C50" s="24" t="s">
        <v>172</v>
      </c>
      <c r="D50" s="25">
        <v>0.011064814814814816</v>
      </c>
      <c r="E50" s="24" t="s">
        <v>173</v>
      </c>
      <c r="F50" s="25">
        <v>0.011875000000000002</v>
      </c>
      <c r="G50" s="24" t="s">
        <v>174</v>
      </c>
      <c r="H50" s="25">
        <v>0.011759259259259261</v>
      </c>
      <c r="I50" s="24"/>
      <c r="J50" s="25"/>
      <c r="K50" s="26">
        <f aca="true" t="shared" si="5" ref="K50:K54">+J50+H50+F50+D50</f>
        <v>0.03469907407407408</v>
      </c>
      <c r="L50" s="43">
        <v>5</v>
      </c>
      <c r="N50" s="26"/>
    </row>
    <row r="51" spans="1:14" s="30" customFormat="1" ht="10.5" customHeight="1">
      <c r="A51" s="23">
        <v>2</v>
      </c>
      <c r="B51" s="24" t="s">
        <v>71</v>
      </c>
      <c r="C51" s="24" t="s">
        <v>175</v>
      </c>
      <c r="D51" s="25">
        <v>0.013391203703703704</v>
      </c>
      <c r="E51" s="24" t="s">
        <v>176</v>
      </c>
      <c r="F51" s="25">
        <v>0.012777777777777773</v>
      </c>
      <c r="G51" s="24" t="s">
        <v>177</v>
      </c>
      <c r="H51" s="25">
        <v>0.013368055555555553</v>
      </c>
      <c r="I51" s="24"/>
      <c r="J51" s="25"/>
      <c r="K51" s="26">
        <f t="shared" si="5"/>
        <v>0.03953703703703703</v>
      </c>
      <c r="L51" s="43">
        <v>4</v>
      </c>
      <c r="N51" s="26"/>
    </row>
    <row r="52" spans="1:14" s="30" customFormat="1" ht="10.5" customHeight="1">
      <c r="A52" s="23">
        <v>3</v>
      </c>
      <c r="B52" s="27" t="s">
        <v>178</v>
      </c>
      <c r="C52" s="24" t="s">
        <v>179</v>
      </c>
      <c r="D52" s="25">
        <v>0.013402777777777777</v>
      </c>
      <c r="E52" s="24" t="s">
        <v>180</v>
      </c>
      <c r="F52" s="25">
        <v>0.014398148148148146</v>
      </c>
      <c r="G52" s="24" t="s">
        <v>181</v>
      </c>
      <c r="H52" s="25">
        <v>0.013125000000000005</v>
      </c>
      <c r="I52" s="24"/>
      <c r="J52" s="25"/>
      <c r="K52" s="26">
        <f t="shared" si="5"/>
        <v>0.04092592592592593</v>
      </c>
      <c r="L52" s="43">
        <v>3</v>
      </c>
      <c r="N52" s="26"/>
    </row>
    <row r="53" spans="1:14" s="30" customFormat="1" ht="10.5" customHeight="1">
      <c r="A53" s="23">
        <v>4</v>
      </c>
      <c r="B53" s="27" t="s">
        <v>66</v>
      </c>
      <c r="C53" s="24" t="s">
        <v>182</v>
      </c>
      <c r="D53" s="25">
        <v>0.012766203703703703</v>
      </c>
      <c r="E53" s="24" t="s">
        <v>183</v>
      </c>
      <c r="F53" s="25">
        <v>0.013611111111111112</v>
      </c>
      <c r="G53" s="24" t="s">
        <v>184</v>
      </c>
      <c r="H53" s="25">
        <v>0.014965277777777775</v>
      </c>
      <c r="I53" s="24"/>
      <c r="J53" s="25"/>
      <c r="K53" s="26">
        <f t="shared" si="5"/>
        <v>0.04134259259259259</v>
      </c>
      <c r="L53" s="43">
        <v>2</v>
      </c>
      <c r="N53" s="26"/>
    </row>
    <row r="54" spans="1:14" s="30" customFormat="1" ht="10.5" customHeight="1">
      <c r="A54" s="23">
        <v>5</v>
      </c>
      <c r="B54" s="27" t="s">
        <v>90</v>
      </c>
      <c r="C54" s="24" t="s">
        <v>185</v>
      </c>
      <c r="D54" s="25">
        <v>0.014918981481481481</v>
      </c>
      <c r="E54" s="24" t="s">
        <v>186</v>
      </c>
      <c r="F54" s="25">
        <v>0.013506944444444441</v>
      </c>
      <c r="G54" s="24" t="s">
        <v>187</v>
      </c>
      <c r="H54" s="25">
        <v>0.014652777777777778</v>
      </c>
      <c r="I54" s="24"/>
      <c r="J54" s="25"/>
      <c r="K54" s="26">
        <f t="shared" si="5"/>
        <v>0.0430787037037037</v>
      </c>
      <c r="L54" s="43">
        <v>1</v>
      </c>
      <c r="N54" s="26"/>
    </row>
    <row r="55" spans="1:12" s="30" customFormat="1" ht="10.5" customHeight="1">
      <c r="A55" s="23"/>
      <c r="B55" s="24" t="s">
        <v>188</v>
      </c>
      <c r="C55" s="24"/>
      <c r="D55" s="25"/>
      <c r="E55" s="24"/>
      <c r="F55" s="25"/>
      <c r="G55" s="24" t="s">
        <v>189</v>
      </c>
      <c r="H55" s="25">
        <v>0.01322916666666667</v>
      </c>
      <c r="I55" s="24"/>
      <c r="J55" s="25"/>
      <c r="K55" s="46"/>
      <c r="L55" s="43"/>
    </row>
    <row r="56" spans="1:12" ht="7.5" customHeight="1">
      <c r="A56" s="36"/>
      <c r="B56" s="32"/>
      <c r="C56" s="38"/>
      <c r="D56" s="39"/>
      <c r="E56" s="38"/>
      <c r="F56" s="39"/>
      <c r="G56" s="38"/>
      <c r="H56" s="39"/>
      <c r="I56" s="38"/>
      <c r="J56" s="39"/>
      <c r="K56" s="16"/>
      <c r="L56" s="22"/>
    </row>
    <row r="57" spans="1:12" ht="10.5" customHeight="1">
      <c r="A57" s="17" t="s">
        <v>190</v>
      </c>
      <c r="B57" s="18" t="s">
        <v>11</v>
      </c>
      <c r="C57" s="19"/>
      <c r="D57" s="20"/>
      <c r="E57" s="19"/>
      <c r="F57" s="20"/>
      <c r="G57" s="19"/>
      <c r="H57" s="20"/>
      <c r="I57" s="19"/>
      <c r="J57" s="20"/>
      <c r="K57" s="21"/>
      <c r="L57" s="22"/>
    </row>
    <row r="58" spans="1:12" s="30" customFormat="1" ht="10.5" customHeight="1">
      <c r="A58" s="23">
        <v>1</v>
      </c>
      <c r="B58" s="24" t="s">
        <v>191</v>
      </c>
      <c r="C58" s="24" t="s">
        <v>192</v>
      </c>
      <c r="D58" s="25">
        <v>0.01138888888888889</v>
      </c>
      <c r="E58" s="24" t="s">
        <v>193</v>
      </c>
      <c r="F58" s="25">
        <v>0.011828703703703704</v>
      </c>
      <c r="G58" s="24" t="s">
        <v>194</v>
      </c>
      <c r="H58" s="25">
        <v>0.012488425925925927</v>
      </c>
      <c r="I58" s="24"/>
      <c r="J58" s="25"/>
      <c r="K58" s="26">
        <f aca="true" t="shared" si="6" ref="K58:K61">+H58+F58+D58</f>
        <v>0.035706018518518526</v>
      </c>
      <c r="L58" s="23">
        <v>3</v>
      </c>
    </row>
    <row r="59" spans="1:12" s="30" customFormat="1" ht="10.5" customHeight="1">
      <c r="A59" s="23">
        <v>2</v>
      </c>
      <c r="B59" s="24" t="s">
        <v>195</v>
      </c>
      <c r="C59" s="24" t="s">
        <v>196</v>
      </c>
      <c r="D59" s="25">
        <v>0.013206018518518518</v>
      </c>
      <c r="E59" s="24" t="s">
        <v>197</v>
      </c>
      <c r="F59" s="25">
        <v>0.012442129629629628</v>
      </c>
      <c r="G59" s="24" t="s">
        <v>198</v>
      </c>
      <c r="H59" s="25">
        <v>0.012488425925925927</v>
      </c>
      <c r="I59" s="24"/>
      <c r="J59" s="25"/>
      <c r="K59" s="26">
        <f t="shared" si="6"/>
        <v>0.03813657407407407</v>
      </c>
      <c r="L59" s="23">
        <v>2</v>
      </c>
    </row>
    <row r="60" spans="1:12" s="30" customFormat="1" ht="10.5" customHeight="1">
      <c r="A60" s="23">
        <v>3</v>
      </c>
      <c r="B60" s="24" t="s">
        <v>199</v>
      </c>
      <c r="C60" s="24" t="s">
        <v>200</v>
      </c>
      <c r="D60" s="25">
        <v>0.0153125</v>
      </c>
      <c r="E60" s="24" t="s">
        <v>201</v>
      </c>
      <c r="F60" s="25">
        <v>0.011620370370370371</v>
      </c>
      <c r="G60" s="24" t="s">
        <v>202</v>
      </c>
      <c r="H60" s="25">
        <v>0.013553240740740734</v>
      </c>
      <c r="I60" s="24"/>
      <c r="J60" s="25"/>
      <c r="K60" s="26">
        <f t="shared" si="6"/>
        <v>0.040486111111111105</v>
      </c>
      <c r="L60" s="23">
        <v>1</v>
      </c>
    </row>
    <row r="61" spans="1:12" s="30" customFormat="1" ht="10.5" customHeight="1">
      <c r="A61" s="23"/>
      <c r="B61" s="24" t="s">
        <v>168</v>
      </c>
      <c r="D61" s="25"/>
      <c r="E61" s="24"/>
      <c r="F61" s="25"/>
      <c r="G61" s="24" t="s">
        <v>203</v>
      </c>
      <c r="H61" s="25">
        <v>0.02081018518518519</v>
      </c>
      <c r="I61" s="24"/>
      <c r="J61" s="25"/>
      <c r="K61" s="47">
        <f t="shared" si="6"/>
        <v>0.02081018518518519</v>
      </c>
      <c r="L61" s="23"/>
    </row>
    <row r="62" spans="1:12" s="30" customFormat="1" ht="7.5" customHeight="1">
      <c r="A62" s="48"/>
      <c r="D62" s="49"/>
      <c r="F62" s="49"/>
      <c r="H62" s="49"/>
      <c r="J62" s="49"/>
      <c r="K62" s="47"/>
      <c r="L62" s="48"/>
    </row>
    <row r="63" spans="1:12" ht="10.5" customHeight="1">
      <c r="A63" s="5"/>
      <c r="B63" s="18" t="s">
        <v>65</v>
      </c>
      <c r="C63" s="19"/>
      <c r="D63" s="20" t="s">
        <v>146</v>
      </c>
      <c r="E63" s="19"/>
      <c r="F63" s="20" t="s">
        <v>146</v>
      </c>
      <c r="G63" s="19"/>
      <c r="H63" s="20" t="s">
        <v>146</v>
      </c>
      <c r="I63" s="19"/>
      <c r="J63" s="20"/>
      <c r="K63" s="16"/>
      <c r="L63" s="22"/>
    </row>
    <row r="64" spans="1:12" s="30" customFormat="1" ht="10.5" customHeight="1">
      <c r="A64" s="23">
        <v>1</v>
      </c>
      <c r="B64" s="24" t="s">
        <v>195</v>
      </c>
      <c r="C64" s="24" t="s">
        <v>204</v>
      </c>
      <c r="D64" s="25">
        <v>0.013738425925925926</v>
      </c>
      <c r="E64" s="24" t="s">
        <v>205</v>
      </c>
      <c r="F64" s="25">
        <v>0.013935185185185184</v>
      </c>
      <c r="G64" s="24" t="s">
        <v>206</v>
      </c>
      <c r="H64" s="25">
        <v>0.013993055555555554</v>
      </c>
      <c r="I64" s="24"/>
      <c r="J64" s="25"/>
      <c r="K64" s="26">
        <f>+H64+F64+D64</f>
        <v>0.041666666666666664</v>
      </c>
      <c r="L64" s="23">
        <v>1</v>
      </c>
    </row>
  </sheetData>
  <sheetProtection selectLockedCells="1" selectUnlockedCells="1"/>
  <mergeCells count="1">
    <mergeCell ref="A1:L1"/>
  </mergeCells>
  <printOptions/>
  <pageMargins left="0.26944444444444443" right="0.04236111111111111" top="0.14305555555555555" bottom="0.19722222222222222" header="0.5118055555555555" footer="0.5118055555555555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2" sqref="A2"/>
    </sheetView>
  </sheetViews>
  <sheetFormatPr defaultColWidth="12.57421875" defaultRowHeight="15"/>
  <cols>
    <col min="1" max="1" width="5.421875" style="50" customWidth="1"/>
    <col min="2" max="2" width="20.421875" style="51" customWidth="1"/>
    <col min="3" max="3" width="19.00390625" style="52" customWidth="1"/>
    <col min="4" max="4" width="5.421875" style="53" customWidth="1"/>
    <col min="5" max="5" width="16.00390625" style="52" customWidth="1"/>
    <col min="6" max="6" width="5.00390625" style="53" customWidth="1"/>
    <col min="7" max="7" width="15.00390625" style="52" customWidth="1"/>
    <col min="8" max="8" width="5.00390625" style="53" customWidth="1"/>
    <col min="9" max="9" width="7.140625" style="50" customWidth="1"/>
    <col min="10" max="10" width="3.140625" style="50" customWidth="1"/>
    <col min="11" max="16384" width="13.140625" style="52" customWidth="1"/>
  </cols>
  <sheetData>
    <row r="1" spans="1:12" s="51" customFormat="1" ht="13.5">
      <c r="A1" s="54" t="s">
        <v>207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6"/>
    </row>
    <row r="2" spans="1:10" s="51" customFormat="1" ht="8.25" customHeight="1">
      <c r="A2" s="57"/>
      <c r="D2" s="55"/>
      <c r="F2" s="55"/>
      <c r="H2" s="55"/>
      <c r="I2" s="54"/>
      <c r="J2" s="54"/>
    </row>
    <row r="3" spans="1:10" s="51" customFormat="1" ht="12" customHeight="1">
      <c r="A3" s="58" t="s">
        <v>1</v>
      </c>
      <c r="B3" s="58" t="s">
        <v>2</v>
      </c>
      <c r="C3" s="58" t="s">
        <v>3</v>
      </c>
      <c r="D3" s="59" t="s">
        <v>4</v>
      </c>
      <c r="E3" s="58" t="s">
        <v>5</v>
      </c>
      <c r="F3" s="59" t="s">
        <v>4</v>
      </c>
      <c r="G3" s="58" t="s">
        <v>6</v>
      </c>
      <c r="H3" s="59" t="s">
        <v>4</v>
      </c>
      <c r="I3" s="58" t="s">
        <v>8</v>
      </c>
      <c r="J3" s="58" t="s">
        <v>9</v>
      </c>
    </row>
    <row r="4" spans="1:10" s="51" customFormat="1" ht="8.25" customHeight="1">
      <c r="A4" s="58"/>
      <c r="B4" s="58"/>
      <c r="C4" s="58"/>
      <c r="D4" s="59"/>
      <c r="E4" s="58"/>
      <c r="F4" s="59"/>
      <c r="G4" s="58"/>
      <c r="H4" s="59"/>
      <c r="I4" s="58"/>
      <c r="J4" s="58"/>
    </row>
    <row r="5" spans="1:10" s="64" customFormat="1" ht="11.25" customHeight="1">
      <c r="A5" s="60" t="s">
        <v>208</v>
      </c>
      <c r="B5" s="60" t="s">
        <v>11</v>
      </c>
      <c r="C5" s="61"/>
      <c r="D5" s="62"/>
      <c r="E5" s="61"/>
      <c r="F5" s="62"/>
      <c r="G5" s="61"/>
      <c r="H5" s="62"/>
      <c r="I5" s="63"/>
      <c r="J5" s="63"/>
    </row>
    <row r="6" spans="1:10" s="70" customFormat="1" ht="11.25" customHeight="1">
      <c r="A6" s="65" t="s">
        <v>12</v>
      </c>
      <c r="B6" s="66" t="s">
        <v>25</v>
      </c>
      <c r="C6" s="67" t="s">
        <v>209</v>
      </c>
      <c r="D6" s="68">
        <v>0.011458333333333333</v>
      </c>
      <c r="E6" s="67" t="s">
        <v>210</v>
      </c>
      <c r="F6" s="68">
        <v>0.012488425925925927</v>
      </c>
      <c r="G6" s="67" t="s">
        <v>211</v>
      </c>
      <c r="H6" s="68">
        <v>0.011168981481481485</v>
      </c>
      <c r="I6" s="69">
        <f aca="true" t="shared" si="0" ref="I6:I13">H6+F6+D6</f>
        <v>0.035115740740740746</v>
      </c>
      <c r="J6" s="65">
        <v>8</v>
      </c>
    </row>
    <row r="7" spans="1:10" s="70" customFormat="1" ht="11.25" customHeight="1">
      <c r="A7" s="65" t="s">
        <v>18</v>
      </c>
      <c r="B7" s="66" t="s">
        <v>199</v>
      </c>
      <c r="C7" s="67" t="s">
        <v>212</v>
      </c>
      <c r="D7" s="68">
        <v>0.011886574074074074</v>
      </c>
      <c r="E7" s="67" t="s">
        <v>213</v>
      </c>
      <c r="F7" s="68">
        <v>0.012118055555555554</v>
      </c>
      <c r="G7" s="67" t="s">
        <v>214</v>
      </c>
      <c r="H7" s="68">
        <v>0.012511574074074074</v>
      </c>
      <c r="I7" s="69">
        <f t="shared" si="0"/>
        <v>0.036516203703703703</v>
      </c>
      <c r="J7" s="65">
        <v>7</v>
      </c>
    </row>
    <row r="8" spans="1:10" s="70" customFormat="1" ht="11.25" customHeight="1">
      <c r="A8" s="65" t="s">
        <v>24</v>
      </c>
      <c r="B8" s="66" t="s">
        <v>49</v>
      </c>
      <c r="C8" s="67" t="s">
        <v>215</v>
      </c>
      <c r="D8" s="68">
        <v>0.012222222222222223</v>
      </c>
      <c r="E8" s="67" t="s">
        <v>216</v>
      </c>
      <c r="F8" s="68">
        <v>0.012141203703703704</v>
      </c>
      <c r="G8" s="67" t="s">
        <v>217</v>
      </c>
      <c r="H8" s="68">
        <v>0.01219907407407407</v>
      </c>
      <c r="I8" s="69">
        <f t="shared" si="0"/>
        <v>0.0365625</v>
      </c>
      <c r="J8" s="65">
        <v>6</v>
      </c>
    </row>
    <row r="9" spans="1:10" s="70" customFormat="1" ht="11.25" customHeight="1">
      <c r="A9" s="65" t="s">
        <v>30</v>
      </c>
      <c r="B9" s="66" t="s">
        <v>191</v>
      </c>
      <c r="C9" s="67" t="s">
        <v>218</v>
      </c>
      <c r="D9" s="68">
        <v>0.011990740740740741</v>
      </c>
      <c r="E9" s="67" t="s">
        <v>219</v>
      </c>
      <c r="F9" s="68">
        <v>0.01216435185185185</v>
      </c>
      <c r="G9" s="67" t="s">
        <v>220</v>
      </c>
      <c r="H9" s="68">
        <v>0.012638888888888894</v>
      </c>
      <c r="I9" s="69">
        <f t="shared" si="0"/>
        <v>0.03679398148148148</v>
      </c>
      <c r="J9" s="65">
        <v>5</v>
      </c>
    </row>
    <row r="10" spans="1:10" s="70" customFormat="1" ht="11.25" customHeight="1">
      <c r="A10" s="65" t="s">
        <v>36</v>
      </c>
      <c r="B10" s="66" t="s">
        <v>178</v>
      </c>
      <c r="C10" s="67" t="s">
        <v>221</v>
      </c>
      <c r="D10" s="68">
        <v>0.010983796296296297</v>
      </c>
      <c r="E10" s="67" t="s">
        <v>222</v>
      </c>
      <c r="F10" s="68">
        <v>0.012592592592592596</v>
      </c>
      <c r="G10" s="67" t="s">
        <v>223</v>
      </c>
      <c r="H10" s="68">
        <v>0.013831018518518517</v>
      </c>
      <c r="I10" s="69">
        <f t="shared" si="0"/>
        <v>0.03740740740740741</v>
      </c>
      <c r="J10" s="65">
        <v>4</v>
      </c>
    </row>
    <row r="11" spans="1:10" s="70" customFormat="1" ht="11.25" customHeight="1">
      <c r="A11" s="65" t="s">
        <v>42</v>
      </c>
      <c r="B11" s="66" t="s">
        <v>19</v>
      </c>
      <c r="C11" s="67" t="s">
        <v>224</v>
      </c>
      <c r="D11" s="68">
        <v>0.012210648148148148</v>
      </c>
      <c r="E11" s="67" t="s">
        <v>225</v>
      </c>
      <c r="F11" s="68">
        <v>0.01314814814814815</v>
      </c>
      <c r="G11" s="67" t="s">
        <v>226</v>
      </c>
      <c r="H11" s="68">
        <v>0.014131944444444447</v>
      </c>
      <c r="I11" s="69">
        <f t="shared" si="0"/>
        <v>0.03949074074074074</v>
      </c>
      <c r="J11" s="65">
        <v>3</v>
      </c>
    </row>
    <row r="12" spans="1:10" s="70" customFormat="1" ht="11.25" customHeight="1">
      <c r="A12" s="65" t="s">
        <v>48</v>
      </c>
      <c r="B12" s="66" t="s">
        <v>227</v>
      </c>
      <c r="C12" s="67" t="s">
        <v>228</v>
      </c>
      <c r="D12" s="68">
        <v>0.01275462962962963</v>
      </c>
      <c r="E12" s="67" t="s">
        <v>229</v>
      </c>
      <c r="F12" s="68">
        <v>0.015104166666666669</v>
      </c>
      <c r="G12" s="67" t="s">
        <v>230</v>
      </c>
      <c r="H12" s="68">
        <v>0.012013888888888886</v>
      </c>
      <c r="I12" s="69">
        <f t="shared" si="0"/>
        <v>0.039872685185185185</v>
      </c>
      <c r="J12" s="65">
        <v>2</v>
      </c>
    </row>
    <row r="13" spans="1:10" s="70" customFormat="1" ht="11.25" customHeight="1">
      <c r="A13" s="65" t="s">
        <v>54</v>
      </c>
      <c r="B13" s="66" t="s">
        <v>168</v>
      </c>
      <c r="C13" s="67" t="s">
        <v>231</v>
      </c>
      <c r="D13" s="68">
        <v>0.013888888888888888</v>
      </c>
      <c r="E13" s="67" t="s">
        <v>232</v>
      </c>
      <c r="F13" s="68">
        <v>0.014212962962962965</v>
      </c>
      <c r="G13" s="67" t="s">
        <v>233</v>
      </c>
      <c r="H13" s="68">
        <v>0.013692129629629627</v>
      </c>
      <c r="I13" s="69">
        <f t="shared" si="0"/>
        <v>0.04179398148148148</v>
      </c>
      <c r="J13" s="65">
        <v>1</v>
      </c>
    </row>
    <row r="14" spans="1:10" s="70" customFormat="1" ht="11.25" customHeight="1">
      <c r="A14" s="65"/>
      <c r="B14" s="66"/>
      <c r="C14" s="67"/>
      <c r="D14" s="68"/>
      <c r="E14" s="67"/>
      <c r="F14" s="68"/>
      <c r="G14" s="67"/>
      <c r="H14" s="68"/>
      <c r="I14" s="69"/>
      <c r="J14" s="65"/>
    </row>
    <row r="15" spans="1:12" s="70" customFormat="1" ht="11.25" customHeight="1">
      <c r="A15" s="71"/>
      <c r="B15" s="60" t="s">
        <v>65</v>
      </c>
      <c r="C15" s="72"/>
      <c r="D15" s="73"/>
      <c r="E15" s="72"/>
      <c r="F15" s="73"/>
      <c r="G15" s="72"/>
      <c r="H15" s="73"/>
      <c r="I15" s="69"/>
      <c r="J15" s="65"/>
      <c r="K15" s="65"/>
      <c r="L15" s="65"/>
    </row>
    <row r="16" spans="1:10" s="70" customFormat="1" ht="11.25" customHeight="1">
      <c r="A16" s="65">
        <v>1</v>
      </c>
      <c r="B16" s="66" t="s">
        <v>71</v>
      </c>
      <c r="C16" s="67" t="s">
        <v>234</v>
      </c>
      <c r="D16" s="68">
        <v>0.012939814814814815</v>
      </c>
      <c r="E16" s="67" t="s">
        <v>235</v>
      </c>
      <c r="F16" s="68">
        <v>0.013379629629629627</v>
      </c>
      <c r="G16" s="67" t="s">
        <v>236</v>
      </c>
      <c r="H16" s="68">
        <v>0.012870370370370369</v>
      </c>
      <c r="I16" s="69">
        <f aca="true" t="shared" si="1" ref="I16:I18">H16+F16+D16</f>
        <v>0.03918981481481481</v>
      </c>
      <c r="J16" s="65">
        <v>3</v>
      </c>
    </row>
    <row r="17" spans="1:10" s="70" customFormat="1" ht="11.25" customHeight="1">
      <c r="A17" s="65">
        <v>2</v>
      </c>
      <c r="B17" s="66" t="s">
        <v>90</v>
      </c>
      <c r="C17" s="67" t="s">
        <v>237</v>
      </c>
      <c r="D17" s="68">
        <v>0.013912037037037037</v>
      </c>
      <c r="E17" s="67" t="s">
        <v>238</v>
      </c>
      <c r="F17" s="68">
        <v>0.015706018518518515</v>
      </c>
      <c r="G17" s="67" t="s">
        <v>215</v>
      </c>
      <c r="H17" s="68">
        <v>0.01288194444444445</v>
      </c>
      <c r="I17" s="69">
        <f t="shared" si="1"/>
        <v>0.0425</v>
      </c>
      <c r="J17" s="65">
        <v>2</v>
      </c>
    </row>
    <row r="18" spans="1:10" s="70" customFormat="1" ht="11.25" customHeight="1">
      <c r="A18" s="65">
        <v>3</v>
      </c>
      <c r="B18" s="66" t="s">
        <v>66</v>
      </c>
      <c r="C18" s="67" t="s">
        <v>239</v>
      </c>
      <c r="D18" s="68">
        <v>0.014756944444444444</v>
      </c>
      <c r="E18" s="67" t="s">
        <v>240</v>
      </c>
      <c r="F18" s="68">
        <v>0.014988425925925924</v>
      </c>
      <c r="G18" s="67" t="s">
        <v>241</v>
      </c>
      <c r="H18" s="68">
        <v>0.01412037037037037</v>
      </c>
      <c r="I18" s="69">
        <f t="shared" si="1"/>
        <v>0.04386574074074073</v>
      </c>
      <c r="J18" s="65">
        <v>1</v>
      </c>
    </row>
    <row r="19" spans="1:10" s="70" customFormat="1" ht="11.25" customHeight="1">
      <c r="A19" s="65"/>
      <c r="B19" s="66"/>
      <c r="C19" s="67"/>
      <c r="D19" s="68"/>
      <c r="E19" s="67"/>
      <c r="F19" s="68"/>
      <c r="G19" s="67"/>
      <c r="H19" s="68"/>
      <c r="I19" s="69"/>
      <c r="J19" s="65"/>
    </row>
    <row r="20" spans="1:10" s="64" customFormat="1" ht="11.25" customHeight="1">
      <c r="A20" s="60" t="s">
        <v>242</v>
      </c>
      <c r="B20" s="60" t="s">
        <v>11</v>
      </c>
      <c r="D20" s="74"/>
      <c r="F20" s="74"/>
      <c r="H20" s="74"/>
      <c r="I20" s="69"/>
      <c r="J20" s="75"/>
    </row>
    <row r="21" spans="1:10" s="70" customFormat="1" ht="11.25" customHeight="1">
      <c r="A21" s="65">
        <v>1</v>
      </c>
      <c r="B21" s="66" t="s">
        <v>195</v>
      </c>
      <c r="C21" s="67" t="s">
        <v>243</v>
      </c>
      <c r="D21" s="68">
        <v>0.012627314814814815</v>
      </c>
      <c r="E21" s="67" t="s">
        <v>244</v>
      </c>
      <c r="F21" s="68">
        <v>0.012071759259259263</v>
      </c>
      <c r="G21" s="67" t="s">
        <v>245</v>
      </c>
      <c r="H21" s="68">
        <v>0.012025462962962957</v>
      </c>
      <c r="I21" s="69">
        <f aca="true" t="shared" si="2" ref="I21:I27">H21+F21+D21</f>
        <v>0.036724537037037035</v>
      </c>
      <c r="J21" s="65">
        <v>7</v>
      </c>
    </row>
    <row r="22" spans="1:10" s="70" customFormat="1" ht="11.25" customHeight="1">
      <c r="A22" s="65">
        <v>2</v>
      </c>
      <c r="B22" s="66" t="s">
        <v>19</v>
      </c>
      <c r="C22" s="67" t="s">
        <v>246</v>
      </c>
      <c r="D22" s="68">
        <v>0.012962962962962963</v>
      </c>
      <c r="E22" s="67" t="s">
        <v>247</v>
      </c>
      <c r="F22" s="68">
        <v>0.012731481481481484</v>
      </c>
      <c r="G22" s="67" t="s">
        <v>248</v>
      </c>
      <c r="H22" s="68">
        <v>0.01155092592592592</v>
      </c>
      <c r="I22" s="69">
        <f t="shared" si="2"/>
        <v>0.037245370370370366</v>
      </c>
      <c r="J22" s="65">
        <v>6</v>
      </c>
    </row>
    <row r="23" spans="1:10" s="70" customFormat="1" ht="11.25" customHeight="1">
      <c r="A23" s="65">
        <v>3</v>
      </c>
      <c r="B23" s="66" t="s">
        <v>31</v>
      </c>
      <c r="C23" s="67" t="s">
        <v>249</v>
      </c>
      <c r="D23" s="68">
        <v>0.012986111111111111</v>
      </c>
      <c r="E23" s="67" t="s">
        <v>250</v>
      </c>
      <c r="F23" s="68">
        <v>0.012106481481481484</v>
      </c>
      <c r="G23" s="67" t="s">
        <v>251</v>
      </c>
      <c r="H23" s="68">
        <v>0.013611111111111112</v>
      </c>
      <c r="I23" s="69">
        <f t="shared" si="2"/>
        <v>0.03870370370370371</v>
      </c>
      <c r="J23" s="65">
        <v>5</v>
      </c>
    </row>
    <row r="24" spans="1:10" s="70" customFormat="1" ht="11.25" customHeight="1">
      <c r="A24" s="65">
        <v>4</v>
      </c>
      <c r="B24" s="66" t="s">
        <v>178</v>
      </c>
      <c r="C24" s="67" t="s">
        <v>223</v>
      </c>
      <c r="D24" s="68">
        <v>0.014143518518518519</v>
      </c>
      <c r="E24" s="67" t="s">
        <v>252</v>
      </c>
      <c r="F24" s="68">
        <v>0.014675925925925924</v>
      </c>
      <c r="G24" s="67" t="s">
        <v>253</v>
      </c>
      <c r="H24" s="68">
        <v>0.012870370370370376</v>
      </c>
      <c r="I24" s="69">
        <f t="shared" si="2"/>
        <v>0.04168981481481482</v>
      </c>
      <c r="J24" s="65">
        <v>4</v>
      </c>
    </row>
    <row r="25" spans="1:10" s="70" customFormat="1" ht="11.25" customHeight="1">
      <c r="A25" s="65">
        <v>5</v>
      </c>
      <c r="B25" s="66" t="s">
        <v>191</v>
      </c>
      <c r="C25" s="67" t="s">
        <v>254</v>
      </c>
      <c r="D25" s="68">
        <v>0.013321759259259259</v>
      </c>
      <c r="E25" s="67" t="s">
        <v>255</v>
      </c>
      <c r="F25" s="68">
        <v>0.015960648148148147</v>
      </c>
      <c r="G25" s="67" t="s">
        <v>256</v>
      </c>
      <c r="H25" s="68">
        <v>0.012777777777777773</v>
      </c>
      <c r="I25" s="69">
        <f t="shared" si="2"/>
        <v>0.04206018518518518</v>
      </c>
      <c r="J25" s="65">
        <v>3</v>
      </c>
    </row>
    <row r="26" spans="1:10" s="70" customFormat="1" ht="11.25" customHeight="1">
      <c r="A26" s="65">
        <v>6</v>
      </c>
      <c r="B26" s="66" t="s">
        <v>199</v>
      </c>
      <c r="C26" s="67" t="s">
        <v>257</v>
      </c>
      <c r="D26" s="68">
        <v>0.013842592592592592</v>
      </c>
      <c r="E26" s="67" t="s">
        <v>258</v>
      </c>
      <c r="F26" s="68">
        <v>0.014351851851851848</v>
      </c>
      <c r="G26" s="67" t="s">
        <v>259</v>
      </c>
      <c r="H26" s="68">
        <v>0.014224537037037039</v>
      </c>
      <c r="I26" s="69">
        <f t="shared" si="2"/>
        <v>0.04241898148148148</v>
      </c>
      <c r="J26" s="65">
        <v>2</v>
      </c>
    </row>
    <row r="27" spans="1:10" s="70" customFormat="1" ht="11.25" customHeight="1">
      <c r="A27" s="65">
        <v>7</v>
      </c>
      <c r="B27" s="66" t="s">
        <v>260</v>
      </c>
      <c r="C27" s="67" t="s">
        <v>261</v>
      </c>
      <c r="D27" s="68">
        <v>0.015219907407407408</v>
      </c>
      <c r="E27" s="67" t="s">
        <v>262</v>
      </c>
      <c r="F27" s="68">
        <v>0.014965277777777777</v>
      </c>
      <c r="G27" s="67" t="s">
        <v>263</v>
      </c>
      <c r="H27" s="68">
        <v>0.013831018518518517</v>
      </c>
      <c r="I27" s="69">
        <f t="shared" si="2"/>
        <v>0.044016203703703696</v>
      </c>
      <c r="J27" s="65">
        <v>1</v>
      </c>
    </row>
    <row r="28" spans="1:10" s="70" customFormat="1" ht="11.25" customHeight="1">
      <c r="A28" s="65"/>
      <c r="B28" s="66"/>
      <c r="C28" s="67"/>
      <c r="D28" s="68"/>
      <c r="E28" s="67"/>
      <c r="F28" s="68"/>
      <c r="G28" s="67"/>
      <c r="H28" s="68"/>
      <c r="I28" s="69"/>
      <c r="J28" s="65"/>
    </row>
    <row r="29" spans="1:10" s="70" customFormat="1" ht="11.25" customHeight="1">
      <c r="A29" s="76"/>
      <c r="B29" s="60" t="s">
        <v>65</v>
      </c>
      <c r="C29" s="64"/>
      <c r="D29" s="73"/>
      <c r="E29" s="64"/>
      <c r="F29" s="74"/>
      <c r="G29" s="64"/>
      <c r="H29" s="74"/>
      <c r="I29" s="69"/>
      <c r="J29" s="75"/>
    </row>
    <row r="30" spans="1:10" s="70" customFormat="1" ht="11.25" customHeight="1">
      <c r="A30" s="65">
        <v>1</v>
      </c>
      <c r="B30" s="66" t="s">
        <v>66</v>
      </c>
      <c r="C30" s="67" t="s">
        <v>264</v>
      </c>
      <c r="D30" s="68">
        <v>0.014212962962962964</v>
      </c>
      <c r="E30" s="67" t="s">
        <v>265</v>
      </c>
      <c r="F30" s="68">
        <v>0.014699074074074076</v>
      </c>
      <c r="G30" s="67" t="s">
        <v>266</v>
      </c>
      <c r="H30" s="68">
        <v>0.013310185185185185</v>
      </c>
      <c r="I30" s="69">
        <f aca="true" t="shared" si="3" ref="I30:I31">H30+F30+D30</f>
        <v>0.042222222222222223</v>
      </c>
      <c r="J30" s="65">
        <v>2</v>
      </c>
    </row>
    <row r="31" spans="1:10" s="70" customFormat="1" ht="11.25" customHeight="1">
      <c r="A31" s="65">
        <v>2</v>
      </c>
      <c r="B31" s="66" t="s">
        <v>99</v>
      </c>
      <c r="C31" s="67" t="s">
        <v>267</v>
      </c>
      <c r="D31" s="68">
        <v>0.014733796296296297</v>
      </c>
      <c r="E31" s="67" t="s">
        <v>268</v>
      </c>
      <c r="F31" s="68">
        <v>0.018541666666666665</v>
      </c>
      <c r="G31" s="67" t="s">
        <v>269</v>
      </c>
      <c r="H31" s="68">
        <v>0.015405092592592602</v>
      </c>
      <c r="I31" s="69">
        <f t="shared" si="3"/>
        <v>0.04868055555555556</v>
      </c>
      <c r="J31" s="65">
        <v>1</v>
      </c>
    </row>
    <row r="32" spans="1:10" s="70" customFormat="1" ht="11.25" customHeight="1">
      <c r="A32" s="77"/>
      <c r="B32" s="61" t="s">
        <v>80</v>
      </c>
      <c r="C32" s="72" t="s">
        <v>270</v>
      </c>
      <c r="D32" s="73">
        <v>0.015208333333333334</v>
      </c>
      <c r="E32" s="72" t="s">
        <v>271</v>
      </c>
      <c r="F32" s="73">
        <v>0.02299768518518519</v>
      </c>
      <c r="G32" s="72"/>
      <c r="H32" s="73"/>
      <c r="I32" s="69"/>
      <c r="J32" s="77"/>
    </row>
    <row r="33" spans="1:10" s="70" customFormat="1" ht="11.25" customHeight="1">
      <c r="A33" s="77"/>
      <c r="B33" s="61"/>
      <c r="C33" s="72"/>
      <c r="D33" s="73"/>
      <c r="E33" s="72"/>
      <c r="F33" s="73"/>
      <c r="G33" s="72"/>
      <c r="H33" s="73"/>
      <c r="I33" s="69"/>
      <c r="J33" s="77"/>
    </row>
    <row r="34" spans="1:10" s="64" customFormat="1" ht="11.25" customHeight="1">
      <c r="A34" s="60" t="s">
        <v>272</v>
      </c>
      <c r="B34" s="60" t="s">
        <v>11</v>
      </c>
      <c r="D34" s="74"/>
      <c r="F34" s="74"/>
      <c r="H34" s="74"/>
      <c r="I34" s="69"/>
      <c r="J34" s="75"/>
    </row>
    <row r="35" spans="1:10" s="70" customFormat="1" ht="11.25" customHeight="1">
      <c r="A35" s="65">
        <v>1</v>
      </c>
      <c r="B35" s="66" t="s">
        <v>195</v>
      </c>
      <c r="C35" s="67" t="s">
        <v>273</v>
      </c>
      <c r="D35" s="68">
        <v>0.011921296296296296</v>
      </c>
      <c r="E35" s="67" t="s">
        <v>274</v>
      </c>
      <c r="F35" s="68">
        <v>0.011493055555555555</v>
      </c>
      <c r="G35" s="67" t="s">
        <v>275</v>
      </c>
      <c r="H35" s="68">
        <v>0.013564814814814814</v>
      </c>
      <c r="I35" s="69">
        <f aca="true" t="shared" si="4" ref="I35:I40">H35+F35+D35</f>
        <v>0.03697916666666667</v>
      </c>
      <c r="J35" s="65">
        <v>6</v>
      </c>
    </row>
    <row r="36" spans="1:10" s="70" customFormat="1" ht="11.25" customHeight="1">
      <c r="A36" s="65">
        <v>2</v>
      </c>
      <c r="B36" s="66" t="s">
        <v>25</v>
      </c>
      <c r="C36" s="67" t="s">
        <v>276</v>
      </c>
      <c r="D36" s="68">
        <v>0.011944444444444445</v>
      </c>
      <c r="E36" s="67" t="s">
        <v>277</v>
      </c>
      <c r="F36" s="68">
        <v>0.012581018518518523</v>
      </c>
      <c r="G36" s="67" t="s">
        <v>278</v>
      </c>
      <c r="H36" s="68">
        <v>0.01248842592592592</v>
      </c>
      <c r="I36" s="69">
        <f t="shared" si="4"/>
        <v>0.03701388888888889</v>
      </c>
      <c r="J36" s="65">
        <v>5</v>
      </c>
    </row>
    <row r="37" spans="1:10" s="70" customFormat="1" ht="11.25" customHeight="1">
      <c r="A37" s="65">
        <v>3</v>
      </c>
      <c r="B37" s="66" t="s">
        <v>19</v>
      </c>
      <c r="C37" s="67" t="s">
        <v>279</v>
      </c>
      <c r="D37" s="68">
        <v>0.012210648148148148</v>
      </c>
      <c r="E37" s="67" t="s">
        <v>280</v>
      </c>
      <c r="F37" s="68">
        <v>0.012662037037037043</v>
      </c>
      <c r="G37" s="67" t="s">
        <v>281</v>
      </c>
      <c r="H37" s="68">
        <v>0.012222222222222214</v>
      </c>
      <c r="I37" s="69">
        <f t="shared" si="4"/>
        <v>0.03709490740740741</v>
      </c>
      <c r="J37" s="65">
        <v>4</v>
      </c>
    </row>
    <row r="38" spans="1:10" s="70" customFormat="1" ht="11.25" customHeight="1">
      <c r="A38" s="65">
        <v>4</v>
      </c>
      <c r="B38" s="66" t="s">
        <v>31</v>
      </c>
      <c r="C38" s="67" t="s">
        <v>282</v>
      </c>
      <c r="D38" s="68">
        <v>0.013287037037037036</v>
      </c>
      <c r="E38" s="67" t="s">
        <v>283</v>
      </c>
      <c r="F38" s="68">
        <v>0.012997685185185187</v>
      </c>
      <c r="G38" s="67" t="s">
        <v>284</v>
      </c>
      <c r="H38" s="68">
        <v>0.013831018518518513</v>
      </c>
      <c r="I38" s="69">
        <f t="shared" si="4"/>
        <v>0.04011574074074074</v>
      </c>
      <c r="J38" s="65">
        <v>3</v>
      </c>
    </row>
    <row r="39" spans="1:10" s="70" customFormat="1" ht="11.25" customHeight="1">
      <c r="A39" s="65">
        <v>5</v>
      </c>
      <c r="B39" s="66" t="s">
        <v>199</v>
      </c>
      <c r="C39" s="67" t="s">
        <v>285</v>
      </c>
      <c r="D39" s="68">
        <v>0.014421296296296297</v>
      </c>
      <c r="E39" s="67" t="s">
        <v>286</v>
      </c>
      <c r="F39" s="68">
        <v>0.013483796296296298</v>
      </c>
      <c r="G39" s="67" t="s">
        <v>287</v>
      </c>
      <c r="H39" s="68">
        <v>0.015706018518518515</v>
      </c>
      <c r="I39" s="69">
        <f t="shared" si="4"/>
        <v>0.043611111111111114</v>
      </c>
      <c r="J39" s="65">
        <v>2</v>
      </c>
    </row>
    <row r="40" spans="1:10" s="70" customFormat="1" ht="11.25" customHeight="1">
      <c r="A40" s="65">
        <v>6</v>
      </c>
      <c r="B40" s="66" t="s">
        <v>191</v>
      </c>
      <c r="C40" s="67" t="s">
        <v>288</v>
      </c>
      <c r="D40" s="68">
        <v>0.014328703703703703</v>
      </c>
      <c r="E40" s="67" t="s">
        <v>289</v>
      </c>
      <c r="F40" s="68">
        <v>0.016979166666666663</v>
      </c>
      <c r="G40" s="67" t="s">
        <v>290</v>
      </c>
      <c r="H40" s="68">
        <v>0.01671296296296297</v>
      </c>
      <c r="I40" s="69">
        <f t="shared" si="4"/>
        <v>0.04802083333333334</v>
      </c>
      <c r="J40" s="65">
        <v>1</v>
      </c>
    </row>
    <row r="41" spans="1:10" s="70" customFormat="1" ht="11.25" customHeight="1">
      <c r="A41" s="65"/>
      <c r="B41" s="66"/>
      <c r="C41" s="67"/>
      <c r="D41" s="68"/>
      <c r="E41" s="67"/>
      <c r="F41" s="68"/>
      <c r="G41" s="67"/>
      <c r="H41" s="68"/>
      <c r="I41" s="69"/>
      <c r="J41" s="65"/>
    </row>
    <row r="42" spans="1:10" s="70" customFormat="1" ht="11.25" customHeight="1">
      <c r="A42" s="71"/>
      <c r="B42" s="60" t="s">
        <v>65</v>
      </c>
      <c r="C42" s="67"/>
      <c r="D42" s="68"/>
      <c r="E42" s="67"/>
      <c r="F42" s="68"/>
      <c r="G42" s="67"/>
      <c r="H42" s="68"/>
      <c r="I42" s="69"/>
      <c r="J42" s="65"/>
    </row>
    <row r="43" spans="1:10" s="70" customFormat="1" ht="11.25" customHeight="1">
      <c r="A43" s="65">
        <v>1</v>
      </c>
      <c r="B43" s="66" t="s">
        <v>80</v>
      </c>
      <c r="C43" s="67" t="s">
        <v>291</v>
      </c>
      <c r="D43" s="68">
        <v>0.014675925925925926</v>
      </c>
      <c r="E43" s="67" t="s">
        <v>292</v>
      </c>
      <c r="F43" s="68">
        <v>0.01578703703703704</v>
      </c>
      <c r="G43" s="67" t="s">
        <v>293</v>
      </c>
      <c r="H43" s="68">
        <v>0.017384259259259262</v>
      </c>
      <c r="I43" s="69">
        <f aca="true" t="shared" si="5" ref="I43:I44">H43+F43+D43</f>
        <v>0.04784722222222223</v>
      </c>
      <c r="J43" s="65">
        <v>2</v>
      </c>
    </row>
    <row r="44" spans="1:10" s="70" customFormat="1" ht="11.25" customHeight="1">
      <c r="A44" s="65">
        <v>2</v>
      </c>
      <c r="B44" s="66" t="s">
        <v>66</v>
      </c>
      <c r="C44" s="67" t="s">
        <v>294</v>
      </c>
      <c r="D44" s="68">
        <v>0.016608796296296295</v>
      </c>
      <c r="E44" s="67" t="s">
        <v>295</v>
      </c>
      <c r="F44" s="68">
        <v>0.016388888888888887</v>
      </c>
      <c r="G44" s="67" t="s">
        <v>296</v>
      </c>
      <c r="H44" s="68">
        <v>0.017673611111111112</v>
      </c>
      <c r="I44" s="69">
        <f t="shared" si="5"/>
        <v>0.05067129629629629</v>
      </c>
      <c r="J44" s="65">
        <v>1</v>
      </c>
    </row>
    <row r="45" spans="1:10" s="70" customFormat="1" ht="11.25" customHeight="1">
      <c r="A45" s="65"/>
      <c r="B45" s="66"/>
      <c r="C45" s="67"/>
      <c r="D45" s="68"/>
      <c r="E45" s="67"/>
      <c r="F45" s="68"/>
      <c r="G45" s="67"/>
      <c r="H45" s="68"/>
      <c r="I45" s="69"/>
      <c r="J45" s="65"/>
    </row>
    <row r="46" spans="1:10" s="70" customFormat="1" ht="11.25" customHeight="1">
      <c r="A46" s="60" t="s">
        <v>297</v>
      </c>
      <c r="B46" s="60" t="s">
        <v>11</v>
      </c>
      <c r="C46" s="64"/>
      <c r="D46" s="74"/>
      <c r="F46" s="78"/>
      <c r="H46" s="78"/>
      <c r="I46" s="69"/>
      <c r="J46" s="77"/>
    </row>
    <row r="47" spans="1:10" s="70" customFormat="1" ht="11.25" customHeight="1">
      <c r="A47" s="65">
        <v>1</v>
      </c>
      <c r="B47" s="66" t="s">
        <v>195</v>
      </c>
      <c r="C47" s="67" t="s">
        <v>298</v>
      </c>
      <c r="D47" s="68">
        <v>0.014699074074074074</v>
      </c>
      <c r="E47" s="67" t="s">
        <v>299</v>
      </c>
      <c r="F47" s="68">
        <v>0.016539351851851854</v>
      </c>
      <c r="G47" s="67" t="s">
        <v>300</v>
      </c>
      <c r="H47" s="68">
        <v>0.014456018518518517</v>
      </c>
      <c r="I47" s="69">
        <f aca="true" t="shared" si="6" ref="I47:I49">H47+F47+D47</f>
        <v>0.04569444444444445</v>
      </c>
      <c r="J47" s="65">
        <v>3</v>
      </c>
    </row>
    <row r="48" spans="1:10" s="70" customFormat="1" ht="11.25" customHeight="1">
      <c r="A48" s="65">
        <v>2</v>
      </c>
      <c r="B48" s="66" t="s">
        <v>260</v>
      </c>
      <c r="C48" s="67" t="s">
        <v>301</v>
      </c>
      <c r="D48" s="68">
        <v>0.015532407407407408</v>
      </c>
      <c r="E48" s="67" t="s">
        <v>302</v>
      </c>
      <c r="F48" s="68">
        <v>0.016516203703703707</v>
      </c>
      <c r="G48" s="67" t="s">
        <v>303</v>
      </c>
      <c r="H48" s="68">
        <v>0.015150462962962956</v>
      </c>
      <c r="I48" s="69">
        <f t="shared" si="6"/>
        <v>0.047199074074074074</v>
      </c>
      <c r="J48" s="65">
        <v>2</v>
      </c>
    </row>
    <row r="49" spans="1:10" s="70" customFormat="1" ht="11.25" customHeight="1">
      <c r="A49" s="79">
        <v>3</v>
      </c>
      <c r="B49" s="64" t="s">
        <v>199</v>
      </c>
      <c r="C49" s="70" t="s">
        <v>304</v>
      </c>
      <c r="D49" s="78">
        <v>0.01670138888888889</v>
      </c>
      <c r="E49" s="70" t="s">
        <v>305</v>
      </c>
      <c r="F49" s="78">
        <v>0.017013888888888887</v>
      </c>
      <c r="G49" s="70" t="s">
        <v>306</v>
      </c>
      <c r="H49" s="78">
        <v>0.014409722222222227</v>
      </c>
      <c r="I49" s="69">
        <f t="shared" si="6"/>
        <v>0.048125</v>
      </c>
      <c r="J49" s="79">
        <v>1</v>
      </c>
    </row>
  </sheetData>
  <sheetProtection selectLockedCells="1" selectUnlockedCells="1"/>
  <mergeCells count="1">
    <mergeCell ref="A1:J1"/>
  </mergeCells>
  <printOptions/>
  <pageMargins left="0.7" right="0.7" top="0.44027777777777777" bottom="0.75" header="0.5118055555555555" footer="0.5118055555555555"/>
  <pageSetup horizontalDpi="300" verticalDpi="300" orientation="landscape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5"/>
  <sheetViews>
    <sheetView workbookViewId="0" topLeftCell="A1">
      <selection activeCell="C1" sqref="C1"/>
    </sheetView>
  </sheetViews>
  <sheetFormatPr defaultColWidth="8.00390625" defaultRowHeight="15"/>
  <cols>
    <col min="1" max="1" width="0.9921875" style="80" customWidth="1"/>
    <col min="2" max="2" width="19.00390625" style="80" customWidth="1"/>
    <col min="3" max="3" width="2.8515625" style="81" customWidth="1"/>
    <col min="4" max="4" width="3.421875" style="81" customWidth="1"/>
    <col min="5" max="5" width="3.57421875" style="81" customWidth="1"/>
    <col min="6" max="6" width="3.00390625" style="81" customWidth="1"/>
    <col min="7" max="7" width="2.8515625" style="81" customWidth="1"/>
    <col min="8" max="8" width="3.28125" style="81" customWidth="1"/>
    <col min="9" max="9" width="2.8515625" style="80" customWidth="1"/>
    <col min="10" max="10" width="19.00390625" style="80" customWidth="1"/>
    <col min="11" max="11" width="2.8515625" style="81" customWidth="1"/>
    <col min="12" max="12" width="3.421875" style="81" customWidth="1"/>
    <col min="13" max="13" width="3.57421875" style="81" customWidth="1"/>
    <col min="14" max="14" width="3.00390625" style="81" customWidth="1"/>
    <col min="15" max="15" width="2.8515625" style="81" customWidth="1"/>
    <col min="16" max="16" width="3.28125" style="81" customWidth="1"/>
    <col min="17" max="17" width="1.421875" style="82" customWidth="1"/>
    <col min="18" max="18" width="1.421875" style="80" customWidth="1"/>
    <col min="19" max="19" width="1.421875" style="82" customWidth="1"/>
    <col min="20" max="20" width="19.00390625" style="80" customWidth="1"/>
    <col min="21" max="21" width="2.8515625" style="81" customWidth="1"/>
    <col min="22" max="22" width="3.421875" style="81" customWidth="1"/>
    <col min="23" max="23" width="3.57421875" style="81" customWidth="1"/>
    <col min="24" max="24" width="3.00390625" style="81" customWidth="1"/>
    <col min="25" max="25" width="2.8515625" style="81" customWidth="1"/>
    <col min="26" max="26" width="3.28125" style="81" customWidth="1"/>
    <col min="27" max="27" width="2.421875" style="80" customWidth="1"/>
    <col min="28" max="28" width="19.00390625" style="80" customWidth="1"/>
    <col min="29" max="29" width="2.8515625" style="81" customWidth="1"/>
    <col min="30" max="31" width="3.421875" style="81" customWidth="1"/>
    <col min="32" max="32" width="3.00390625" style="81" customWidth="1"/>
    <col min="33" max="33" width="2.8515625" style="81" customWidth="1"/>
    <col min="34" max="34" width="3.28125" style="81" customWidth="1"/>
    <col min="35" max="16384" width="9.140625" style="80" customWidth="1"/>
  </cols>
  <sheetData>
    <row r="1" spans="9:27" ht="16.5">
      <c r="I1" s="83" t="s">
        <v>307</v>
      </c>
      <c r="R1" s="84"/>
      <c r="AA1" s="83" t="s">
        <v>308</v>
      </c>
    </row>
    <row r="2" spans="10:18" ht="7.5" customHeight="1">
      <c r="J2" s="85"/>
      <c r="K2" s="86"/>
      <c r="L2" s="86"/>
      <c r="M2" s="86"/>
      <c r="N2" s="86"/>
      <c r="O2" s="86"/>
      <c r="P2" s="86"/>
      <c r="R2" s="84"/>
    </row>
    <row r="3" spans="2:34" ht="14.25">
      <c r="B3" s="87" t="s">
        <v>309</v>
      </c>
      <c r="C3" s="88" t="s">
        <v>310</v>
      </c>
      <c r="D3" s="89" t="s">
        <v>311</v>
      </c>
      <c r="E3" s="89" t="s">
        <v>312</v>
      </c>
      <c r="F3" s="89" t="s">
        <v>313</v>
      </c>
      <c r="G3" s="89" t="s">
        <v>314</v>
      </c>
      <c r="H3" s="89" t="s">
        <v>315</v>
      </c>
      <c r="J3" s="90" t="s">
        <v>316</v>
      </c>
      <c r="K3" s="91" t="s">
        <v>310</v>
      </c>
      <c r="L3" s="91" t="s">
        <v>311</v>
      </c>
      <c r="M3" s="91" t="s">
        <v>312</v>
      </c>
      <c r="N3" s="91" t="s">
        <v>313</v>
      </c>
      <c r="O3" s="91" t="s">
        <v>314</v>
      </c>
      <c r="P3" s="92" t="s">
        <v>315</v>
      </c>
      <c r="R3" s="84"/>
      <c r="T3" s="90" t="s">
        <v>309</v>
      </c>
      <c r="U3" s="91" t="s">
        <v>310</v>
      </c>
      <c r="V3" s="91" t="s">
        <v>311</v>
      </c>
      <c r="W3" s="91" t="s">
        <v>312</v>
      </c>
      <c r="X3" s="91" t="s">
        <v>313</v>
      </c>
      <c r="Y3" s="91" t="s">
        <v>314</v>
      </c>
      <c r="Z3" s="92" t="s">
        <v>315</v>
      </c>
      <c r="AB3" s="87" t="s">
        <v>316</v>
      </c>
      <c r="AC3" s="88" t="s">
        <v>310</v>
      </c>
      <c r="AD3" s="89" t="s">
        <v>311</v>
      </c>
      <c r="AE3" s="89" t="s">
        <v>312</v>
      </c>
      <c r="AF3" s="89" t="s">
        <v>313</v>
      </c>
      <c r="AG3" s="89" t="s">
        <v>314</v>
      </c>
      <c r="AH3" s="89" t="s">
        <v>315</v>
      </c>
    </row>
    <row r="4" spans="2:34" ht="14.25">
      <c r="B4" s="93" t="s">
        <v>13</v>
      </c>
      <c r="C4" s="94">
        <v>9</v>
      </c>
      <c r="D4" s="91"/>
      <c r="E4" s="91"/>
      <c r="F4" s="91"/>
      <c r="G4" s="91"/>
      <c r="H4" s="95">
        <f aca="true" t="shared" si="0" ref="H4:H12">SUM(C4:G4)</f>
        <v>9</v>
      </c>
      <c r="J4" s="96" t="s">
        <v>317</v>
      </c>
      <c r="K4" s="94">
        <v>8</v>
      </c>
      <c r="L4" s="97"/>
      <c r="M4" s="97"/>
      <c r="N4" s="97"/>
      <c r="O4" s="97"/>
      <c r="P4" s="98">
        <f aca="true" t="shared" si="1" ref="P4:P11">SUM(K4:O4)</f>
        <v>8</v>
      </c>
      <c r="R4" s="84"/>
      <c r="T4" s="96" t="s">
        <v>66</v>
      </c>
      <c r="U4" s="94">
        <v>10</v>
      </c>
      <c r="V4" s="97"/>
      <c r="W4" s="97"/>
      <c r="X4" s="97"/>
      <c r="Y4" s="97"/>
      <c r="Z4" s="98">
        <f aca="true" t="shared" si="2" ref="Z4:Z13">SUM(U4:Y4)</f>
        <v>10</v>
      </c>
      <c r="AB4" s="93" t="s">
        <v>318</v>
      </c>
      <c r="AC4" s="94">
        <v>3</v>
      </c>
      <c r="AD4" s="99"/>
      <c r="AE4" s="99"/>
      <c r="AF4" s="99"/>
      <c r="AG4" s="99"/>
      <c r="AH4" s="95">
        <f aca="true" t="shared" si="3" ref="AH4:AH6">SUM(AC4:AG4)</f>
        <v>3</v>
      </c>
    </row>
    <row r="5" spans="2:34" ht="14.25">
      <c r="B5" s="93" t="s">
        <v>19</v>
      </c>
      <c r="C5" s="94">
        <v>8</v>
      </c>
      <c r="D5" s="97"/>
      <c r="E5" s="97"/>
      <c r="F5" s="97"/>
      <c r="G5" s="97"/>
      <c r="H5" s="95">
        <f t="shared" si="0"/>
        <v>8</v>
      </c>
      <c r="J5" s="96" t="s">
        <v>199</v>
      </c>
      <c r="K5" s="94">
        <v>7</v>
      </c>
      <c r="L5" s="97"/>
      <c r="M5" s="97"/>
      <c r="N5" s="97"/>
      <c r="O5" s="97"/>
      <c r="P5" s="98">
        <f t="shared" si="1"/>
        <v>7</v>
      </c>
      <c r="R5" s="84"/>
      <c r="T5" s="96" t="s">
        <v>318</v>
      </c>
      <c r="U5" s="94">
        <v>9</v>
      </c>
      <c r="V5" s="97"/>
      <c r="W5" s="97"/>
      <c r="X5" s="97"/>
      <c r="Y5" s="97"/>
      <c r="Z5" s="98">
        <f t="shared" si="2"/>
        <v>9</v>
      </c>
      <c r="AB5" s="93" t="s">
        <v>90</v>
      </c>
      <c r="AC5" s="94">
        <v>2</v>
      </c>
      <c r="AD5" s="100"/>
      <c r="AE5" s="100"/>
      <c r="AF5" s="100"/>
      <c r="AG5" s="100"/>
      <c r="AH5" s="95">
        <f t="shared" si="3"/>
        <v>2</v>
      </c>
    </row>
    <row r="6" spans="2:34" ht="14.25">
      <c r="B6" s="93" t="s">
        <v>317</v>
      </c>
      <c r="C6" s="94">
        <v>7</v>
      </c>
      <c r="D6" s="97"/>
      <c r="E6" s="97"/>
      <c r="F6" s="97"/>
      <c r="G6" s="97"/>
      <c r="H6" s="95">
        <f t="shared" si="0"/>
        <v>7</v>
      </c>
      <c r="J6" s="96" t="s">
        <v>49</v>
      </c>
      <c r="K6" s="94">
        <v>6</v>
      </c>
      <c r="L6" s="97"/>
      <c r="M6" s="97"/>
      <c r="N6" s="97"/>
      <c r="O6" s="97"/>
      <c r="P6" s="98">
        <f t="shared" si="1"/>
        <v>6</v>
      </c>
      <c r="R6" s="84"/>
      <c r="T6" s="96" t="s">
        <v>75</v>
      </c>
      <c r="U6" s="94">
        <v>8</v>
      </c>
      <c r="V6" s="97"/>
      <c r="W6" s="97"/>
      <c r="X6" s="97"/>
      <c r="Y6" s="97"/>
      <c r="Z6" s="98">
        <f t="shared" si="2"/>
        <v>8</v>
      </c>
      <c r="AB6" s="93" t="s">
        <v>66</v>
      </c>
      <c r="AC6" s="94">
        <v>1</v>
      </c>
      <c r="AD6" s="100"/>
      <c r="AE6" s="100"/>
      <c r="AF6" s="100"/>
      <c r="AG6" s="100"/>
      <c r="AH6" s="95">
        <f t="shared" si="3"/>
        <v>1</v>
      </c>
    </row>
    <row r="7" spans="2:34" ht="14.25">
      <c r="B7" s="93" t="s">
        <v>31</v>
      </c>
      <c r="C7" s="94">
        <v>6</v>
      </c>
      <c r="D7" s="97"/>
      <c r="E7" s="97"/>
      <c r="F7" s="97"/>
      <c r="G7" s="97"/>
      <c r="H7" s="95">
        <f t="shared" si="0"/>
        <v>6</v>
      </c>
      <c r="J7" s="96" t="s">
        <v>191</v>
      </c>
      <c r="K7" s="94">
        <v>5</v>
      </c>
      <c r="L7" s="97"/>
      <c r="M7" s="97"/>
      <c r="N7" s="97"/>
      <c r="O7" s="97"/>
      <c r="P7" s="98">
        <f t="shared" si="1"/>
        <v>5</v>
      </c>
      <c r="R7" s="84"/>
      <c r="T7" s="96" t="s">
        <v>80</v>
      </c>
      <c r="U7" s="94">
        <v>7</v>
      </c>
      <c r="V7" s="97"/>
      <c r="W7" s="97"/>
      <c r="X7" s="97"/>
      <c r="Y7" s="97"/>
      <c r="Z7" s="98">
        <f t="shared" si="2"/>
        <v>7</v>
      </c>
      <c r="AB7" s="93"/>
      <c r="AC7" s="94"/>
      <c r="AD7" s="97"/>
      <c r="AE7" s="97"/>
      <c r="AF7" s="97"/>
      <c r="AG7" s="97"/>
      <c r="AH7" s="98"/>
    </row>
    <row r="8" spans="2:34" ht="14.25">
      <c r="B8" s="93" t="s">
        <v>37</v>
      </c>
      <c r="C8" s="94">
        <v>5</v>
      </c>
      <c r="D8" s="97"/>
      <c r="E8" s="97"/>
      <c r="F8" s="97"/>
      <c r="G8" s="97"/>
      <c r="H8" s="95">
        <f t="shared" si="0"/>
        <v>5</v>
      </c>
      <c r="J8" s="96" t="s">
        <v>178</v>
      </c>
      <c r="K8" s="94">
        <v>4</v>
      </c>
      <c r="L8" s="97"/>
      <c r="M8" s="97"/>
      <c r="N8" s="97"/>
      <c r="O8" s="97"/>
      <c r="P8" s="98">
        <f t="shared" si="1"/>
        <v>4</v>
      </c>
      <c r="R8" s="84"/>
      <c r="T8" s="96" t="s">
        <v>85</v>
      </c>
      <c r="U8" s="94">
        <v>6</v>
      </c>
      <c r="V8" s="97"/>
      <c r="W8" s="97"/>
      <c r="X8" s="97"/>
      <c r="Y8" s="97"/>
      <c r="Z8" s="98">
        <f t="shared" si="2"/>
        <v>6</v>
      </c>
      <c r="AB8" s="93"/>
      <c r="AC8" s="94"/>
      <c r="AD8" s="97"/>
      <c r="AE8" s="97"/>
      <c r="AF8" s="97"/>
      <c r="AG8" s="97"/>
      <c r="AH8" s="98"/>
    </row>
    <row r="9" spans="2:34" ht="14.25">
      <c r="B9" s="93" t="s">
        <v>43</v>
      </c>
      <c r="C9" s="94">
        <v>4</v>
      </c>
      <c r="D9" s="97"/>
      <c r="E9" s="97"/>
      <c r="F9" s="97"/>
      <c r="G9" s="97"/>
      <c r="H9" s="95">
        <f t="shared" si="0"/>
        <v>4</v>
      </c>
      <c r="J9" s="96" t="s">
        <v>19</v>
      </c>
      <c r="K9" s="94">
        <v>3</v>
      </c>
      <c r="L9" s="97"/>
      <c r="M9" s="97"/>
      <c r="N9" s="97"/>
      <c r="O9" s="97"/>
      <c r="P9" s="98">
        <f t="shared" si="1"/>
        <v>3</v>
      </c>
      <c r="R9" s="84"/>
      <c r="T9" s="96" t="s">
        <v>90</v>
      </c>
      <c r="U9" s="94">
        <v>5</v>
      </c>
      <c r="V9" s="97"/>
      <c r="W9" s="97"/>
      <c r="X9" s="97"/>
      <c r="Y9" s="97"/>
      <c r="Z9" s="98">
        <f t="shared" si="2"/>
        <v>5</v>
      </c>
      <c r="AB9" s="96"/>
      <c r="AC9" s="97"/>
      <c r="AD9" s="97"/>
      <c r="AE9" s="97"/>
      <c r="AF9" s="97"/>
      <c r="AG9" s="97"/>
      <c r="AH9" s="98"/>
    </row>
    <row r="10" spans="2:34" ht="14.25">
      <c r="B10" s="93" t="s">
        <v>49</v>
      </c>
      <c r="C10" s="94">
        <v>3</v>
      </c>
      <c r="D10" s="97"/>
      <c r="E10" s="97"/>
      <c r="F10" s="97"/>
      <c r="G10" s="97"/>
      <c r="H10" s="95">
        <f t="shared" si="0"/>
        <v>3</v>
      </c>
      <c r="J10" s="96" t="s">
        <v>227</v>
      </c>
      <c r="K10" s="94">
        <v>2</v>
      </c>
      <c r="L10" s="97"/>
      <c r="M10" s="97"/>
      <c r="N10" s="97"/>
      <c r="O10" s="97"/>
      <c r="P10" s="98">
        <f t="shared" si="1"/>
        <v>2</v>
      </c>
      <c r="R10" s="84"/>
      <c r="T10" s="96" t="s">
        <v>319</v>
      </c>
      <c r="U10" s="94">
        <v>4</v>
      </c>
      <c r="V10" s="97"/>
      <c r="W10" s="97"/>
      <c r="X10" s="97"/>
      <c r="Y10" s="97"/>
      <c r="Z10" s="98">
        <f t="shared" si="2"/>
        <v>4</v>
      </c>
      <c r="AB10" s="96"/>
      <c r="AC10" s="97"/>
      <c r="AD10" s="97"/>
      <c r="AE10" s="97"/>
      <c r="AF10" s="97"/>
      <c r="AG10" s="97"/>
      <c r="AH10" s="98"/>
    </row>
    <row r="11" spans="2:34" ht="14.25">
      <c r="B11" s="93" t="s">
        <v>55</v>
      </c>
      <c r="C11" s="94">
        <v>2</v>
      </c>
      <c r="D11" s="97"/>
      <c r="E11" s="97"/>
      <c r="F11" s="97"/>
      <c r="G11" s="97"/>
      <c r="H11" s="95">
        <f t="shared" si="0"/>
        <v>2</v>
      </c>
      <c r="J11" s="96" t="s">
        <v>168</v>
      </c>
      <c r="K11" s="94">
        <v>1</v>
      </c>
      <c r="L11" s="97"/>
      <c r="M11" s="97"/>
      <c r="N11" s="97"/>
      <c r="O11" s="97"/>
      <c r="P11" s="98">
        <f t="shared" si="1"/>
        <v>1</v>
      </c>
      <c r="R11" s="84"/>
      <c r="T11" s="96" t="s">
        <v>99</v>
      </c>
      <c r="U11" s="94">
        <v>3</v>
      </c>
      <c r="V11" s="97"/>
      <c r="W11" s="97"/>
      <c r="X11" s="97"/>
      <c r="Y11" s="97"/>
      <c r="Z11" s="98">
        <f t="shared" si="2"/>
        <v>3</v>
      </c>
      <c r="AB11" s="96"/>
      <c r="AC11" s="97"/>
      <c r="AD11" s="97"/>
      <c r="AE11" s="97"/>
      <c r="AF11" s="97"/>
      <c r="AG11" s="97"/>
      <c r="AH11" s="98"/>
    </row>
    <row r="12" spans="2:34" ht="14.25">
      <c r="B12" s="101" t="s">
        <v>60</v>
      </c>
      <c r="C12" s="94">
        <v>1</v>
      </c>
      <c r="D12" s="97"/>
      <c r="E12" s="97"/>
      <c r="F12" s="97"/>
      <c r="G12" s="97"/>
      <c r="H12" s="95">
        <f t="shared" si="0"/>
        <v>1</v>
      </c>
      <c r="J12" s="102"/>
      <c r="K12" s="103"/>
      <c r="L12" s="103"/>
      <c r="M12" s="103"/>
      <c r="N12" s="103"/>
      <c r="O12" s="103"/>
      <c r="P12" s="104"/>
      <c r="R12" s="84"/>
      <c r="T12" s="96" t="s">
        <v>320</v>
      </c>
      <c r="U12" s="94">
        <v>2</v>
      </c>
      <c r="V12" s="97"/>
      <c r="W12" s="97"/>
      <c r="X12" s="97"/>
      <c r="Y12" s="97"/>
      <c r="Z12" s="98">
        <f t="shared" si="2"/>
        <v>2</v>
      </c>
      <c r="AB12" s="102"/>
      <c r="AC12" s="103"/>
      <c r="AD12" s="103"/>
      <c r="AE12" s="103"/>
      <c r="AF12" s="103"/>
      <c r="AG12" s="103"/>
      <c r="AH12" s="104"/>
    </row>
    <row r="13" spans="2:34" ht="14.25">
      <c r="B13" s="93"/>
      <c r="C13" s="94"/>
      <c r="D13" s="103"/>
      <c r="E13" s="103"/>
      <c r="F13" s="103"/>
      <c r="G13" s="103"/>
      <c r="H13" s="104"/>
      <c r="L13" s="86"/>
      <c r="M13" s="86"/>
      <c r="N13" s="86"/>
      <c r="O13" s="86"/>
      <c r="P13" s="86"/>
      <c r="R13" s="84"/>
      <c r="T13" s="102" t="s">
        <v>109</v>
      </c>
      <c r="U13" s="105">
        <v>1</v>
      </c>
      <c r="V13" s="103"/>
      <c r="W13" s="103"/>
      <c r="X13" s="103"/>
      <c r="Y13" s="103"/>
      <c r="Z13" s="104">
        <f t="shared" si="2"/>
        <v>1</v>
      </c>
      <c r="AB13" s="106"/>
      <c r="AC13" s="86"/>
      <c r="AD13" s="86"/>
      <c r="AE13" s="86"/>
      <c r="AF13" s="86"/>
      <c r="AG13" s="86"/>
      <c r="AH13" s="86"/>
    </row>
    <row r="14" ht="8.25" customHeight="1">
      <c r="R14" s="84"/>
    </row>
    <row r="15" spans="2:34" ht="14.25">
      <c r="B15" s="90" t="s">
        <v>321</v>
      </c>
      <c r="C15" s="91" t="s">
        <v>310</v>
      </c>
      <c r="D15" s="91" t="s">
        <v>311</v>
      </c>
      <c r="E15" s="91" t="s">
        <v>312</v>
      </c>
      <c r="F15" s="91" t="s">
        <v>313</v>
      </c>
      <c r="G15" s="91" t="s">
        <v>314</v>
      </c>
      <c r="H15" s="92" t="s">
        <v>315</v>
      </c>
      <c r="J15" s="90" t="s">
        <v>322</v>
      </c>
      <c r="K15" s="91" t="s">
        <v>310</v>
      </c>
      <c r="L15" s="91" t="s">
        <v>311</v>
      </c>
      <c r="M15" s="91" t="s">
        <v>312</v>
      </c>
      <c r="N15" s="91" t="s">
        <v>313</v>
      </c>
      <c r="O15" s="91" t="s">
        <v>314</v>
      </c>
      <c r="P15" s="92" t="s">
        <v>315</v>
      </c>
      <c r="R15" s="84"/>
      <c r="T15" s="107" t="s">
        <v>321</v>
      </c>
      <c r="U15" s="108" t="s">
        <v>310</v>
      </c>
      <c r="V15" s="109" t="s">
        <v>311</v>
      </c>
      <c r="W15" s="109" t="s">
        <v>312</v>
      </c>
      <c r="X15" s="109" t="s">
        <v>313</v>
      </c>
      <c r="Y15" s="109" t="s">
        <v>314</v>
      </c>
      <c r="Z15" s="109" t="s">
        <v>315</v>
      </c>
      <c r="AB15" s="87" t="s">
        <v>322</v>
      </c>
      <c r="AC15" s="88" t="s">
        <v>310</v>
      </c>
      <c r="AD15" s="89" t="s">
        <v>311</v>
      </c>
      <c r="AE15" s="89" t="s">
        <v>312</v>
      </c>
      <c r="AF15" s="89" t="s">
        <v>313</v>
      </c>
      <c r="AG15" s="89" t="s">
        <v>314</v>
      </c>
      <c r="AH15" s="89" t="s">
        <v>315</v>
      </c>
    </row>
    <row r="16" spans="2:34" ht="14.25">
      <c r="B16" s="96" t="s">
        <v>19</v>
      </c>
      <c r="C16" s="94">
        <v>7</v>
      </c>
      <c r="D16" s="97"/>
      <c r="E16" s="97"/>
      <c r="F16" s="97"/>
      <c r="G16" s="97"/>
      <c r="H16" s="98">
        <f aca="true" t="shared" si="4" ref="H16:H20">SUM(C16:G16)</f>
        <v>7</v>
      </c>
      <c r="J16" s="96" t="s">
        <v>195</v>
      </c>
      <c r="K16" s="94">
        <v>7</v>
      </c>
      <c r="L16" s="97"/>
      <c r="M16" s="97"/>
      <c r="N16" s="97"/>
      <c r="O16" s="97"/>
      <c r="P16" s="98">
        <f aca="true" t="shared" si="5" ref="P16:P22">SUM(K16:O16)</f>
        <v>7</v>
      </c>
      <c r="R16" s="84"/>
      <c r="T16" s="93" t="s">
        <v>66</v>
      </c>
      <c r="U16" s="94">
        <v>2</v>
      </c>
      <c r="V16" s="94"/>
      <c r="W16" s="94"/>
      <c r="X16" s="94"/>
      <c r="Y16" s="94"/>
      <c r="Z16" s="97">
        <f aca="true" t="shared" si="6" ref="Z16:Z17">SUM(U16:Y16)</f>
        <v>2</v>
      </c>
      <c r="AB16" s="93" t="s">
        <v>66</v>
      </c>
      <c r="AC16" s="94">
        <v>2</v>
      </c>
      <c r="AD16" s="91"/>
      <c r="AE16" s="91"/>
      <c r="AF16" s="91"/>
      <c r="AG16" s="91"/>
      <c r="AH16" s="110">
        <f aca="true" t="shared" si="7" ref="AH16:AH17">SUM(AC16:AG16)</f>
        <v>2</v>
      </c>
    </row>
    <row r="17" spans="2:34" ht="14.25">
      <c r="B17" s="96" t="s">
        <v>317</v>
      </c>
      <c r="C17" s="94">
        <v>6</v>
      </c>
      <c r="D17" s="97"/>
      <c r="E17" s="97"/>
      <c r="F17" s="97"/>
      <c r="G17" s="97"/>
      <c r="H17" s="98">
        <f t="shared" si="4"/>
        <v>6</v>
      </c>
      <c r="J17" s="96" t="s">
        <v>19</v>
      </c>
      <c r="K17" s="94">
        <v>6</v>
      </c>
      <c r="L17" s="97"/>
      <c r="M17" s="97"/>
      <c r="N17" s="97"/>
      <c r="O17" s="97"/>
      <c r="P17" s="98">
        <f t="shared" si="5"/>
        <v>6</v>
      </c>
      <c r="R17" s="84"/>
      <c r="T17" s="93" t="s">
        <v>99</v>
      </c>
      <c r="U17" s="97">
        <v>1</v>
      </c>
      <c r="V17" s="97"/>
      <c r="W17" s="97"/>
      <c r="X17" s="97"/>
      <c r="Y17" s="97"/>
      <c r="Z17" s="97">
        <f t="shared" si="6"/>
        <v>1</v>
      </c>
      <c r="AB17" s="93" t="s">
        <v>99</v>
      </c>
      <c r="AC17" s="94">
        <v>1</v>
      </c>
      <c r="AD17" s="97"/>
      <c r="AE17" s="97"/>
      <c r="AF17" s="97"/>
      <c r="AG17" s="97"/>
      <c r="AH17" s="95">
        <f t="shared" si="7"/>
        <v>1</v>
      </c>
    </row>
    <row r="18" spans="2:34" ht="14.25">
      <c r="B18" s="96" t="s">
        <v>49</v>
      </c>
      <c r="C18" s="94">
        <v>5</v>
      </c>
      <c r="D18" s="97"/>
      <c r="E18" s="97"/>
      <c r="F18" s="97"/>
      <c r="G18" s="97"/>
      <c r="H18" s="98">
        <f t="shared" si="4"/>
        <v>5</v>
      </c>
      <c r="J18" s="96" t="s">
        <v>31</v>
      </c>
      <c r="K18" s="94">
        <v>5</v>
      </c>
      <c r="L18" s="97"/>
      <c r="M18" s="97"/>
      <c r="N18" s="97"/>
      <c r="O18" s="97"/>
      <c r="P18" s="98">
        <f t="shared" si="5"/>
        <v>5</v>
      </c>
      <c r="R18" s="84"/>
      <c r="T18" s="93"/>
      <c r="U18" s="97"/>
      <c r="V18" s="97"/>
      <c r="W18" s="97"/>
      <c r="X18" s="97"/>
      <c r="Y18" s="97"/>
      <c r="Z18" s="97"/>
      <c r="AB18" s="96"/>
      <c r="AC18" s="97"/>
      <c r="AD18" s="97"/>
      <c r="AE18" s="97"/>
      <c r="AF18" s="97"/>
      <c r="AG18" s="97"/>
      <c r="AH18" s="98"/>
    </row>
    <row r="19" spans="2:34" ht="14.25">
      <c r="B19" s="96" t="s">
        <v>317</v>
      </c>
      <c r="C19" s="94">
        <v>4</v>
      </c>
      <c r="D19" s="97"/>
      <c r="E19" s="97"/>
      <c r="F19" s="97"/>
      <c r="G19" s="97"/>
      <c r="H19" s="98">
        <f t="shared" si="4"/>
        <v>4</v>
      </c>
      <c r="J19" s="96" t="s">
        <v>178</v>
      </c>
      <c r="K19" s="94">
        <v>4</v>
      </c>
      <c r="L19" s="97"/>
      <c r="M19" s="97"/>
      <c r="N19" s="97"/>
      <c r="O19" s="97"/>
      <c r="P19" s="98">
        <f t="shared" si="5"/>
        <v>4</v>
      </c>
      <c r="R19" s="84"/>
      <c r="T19" s="93"/>
      <c r="U19" s="97"/>
      <c r="V19" s="97"/>
      <c r="W19" s="97"/>
      <c r="X19" s="97"/>
      <c r="Y19" s="97"/>
      <c r="Z19" s="97"/>
      <c r="AB19" s="111"/>
      <c r="AC19" s="97"/>
      <c r="AD19" s="97"/>
      <c r="AE19" s="97"/>
      <c r="AF19" s="97"/>
      <c r="AG19" s="97"/>
      <c r="AH19" s="98"/>
    </row>
    <row r="20" spans="2:34" ht="14.25">
      <c r="B20" s="96" t="s">
        <v>133</v>
      </c>
      <c r="C20" s="94">
        <v>3</v>
      </c>
      <c r="D20" s="97"/>
      <c r="E20" s="97"/>
      <c r="F20" s="97"/>
      <c r="G20" s="97"/>
      <c r="H20" s="98">
        <f t="shared" si="4"/>
        <v>3</v>
      </c>
      <c r="J20" s="96" t="s">
        <v>191</v>
      </c>
      <c r="K20" s="94">
        <v>3</v>
      </c>
      <c r="L20" s="97"/>
      <c r="M20" s="97"/>
      <c r="N20" s="97"/>
      <c r="O20" s="97"/>
      <c r="P20" s="98">
        <f t="shared" si="5"/>
        <v>3</v>
      </c>
      <c r="R20" s="84"/>
      <c r="T20" s="93"/>
      <c r="U20" s="97"/>
      <c r="V20" s="97"/>
      <c r="W20" s="97"/>
      <c r="X20" s="97"/>
      <c r="Y20" s="97"/>
      <c r="Z20" s="97"/>
      <c r="AB20" s="112"/>
      <c r="AC20" s="103"/>
      <c r="AD20" s="103"/>
      <c r="AE20" s="103"/>
      <c r="AF20" s="103"/>
      <c r="AG20" s="103"/>
      <c r="AH20" s="104"/>
    </row>
    <row r="21" spans="2:34" ht="14.25">
      <c r="B21" s="96" t="s">
        <v>31</v>
      </c>
      <c r="C21" s="94">
        <v>2</v>
      </c>
      <c r="D21" s="97"/>
      <c r="E21" s="97"/>
      <c r="F21" s="97"/>
      <c r="G21" s="97"/>
      <c r="H21" s="98"/>
      <c r="J21" s="96" t="s">
        <v>199</v>
      </c>
      <c r="K21" s="94">
        <v>2</v>
      </c>
      <c r="L21" s="97"/>
      <c r="M21" s="97"/>
      <c r="N21" s="97"/>
      <c r="O21" s="97"/>
      <c r="P21" s="98">
        <f t="shared" si="5"/>
        <v>2</v>
      </c>
      <c r="R21" s="84"/>
      <c r="V21" s="86"/>
      <c r="W21" s="86"/>
      <c r="X21" s="86"/>
      <c r="Y21" s="86"/>
      <c r="Z21" s="86"/>
      <c r="AD21" s="86"/>
      <c r="AE21" s="86"/>
      <c r="AF21" s="86"/>
      <c r="AG21" s="86"/>
      <c r="AH21" s="86"/>
    </row>
    <row r="22" spans="2:18" ht="14.25">
      <c r="B22" s="102" t="s">
        <v>13</v>
      </c>
      <c r="C22" s="105">
        <v>1</v>
      </c>
      <c r="D22" s="103"/>
      <c r="E22" s="103"/>
      <c r="F22" s="103"/>
      <c r="G22" s="103"/>
      <c r="H22" s="104"/>
      <c r="J22" s="102" t="s">
        <v>323</v>
      </c>
      <c r="K22" s="94">
        <v>1</v>
      </c>
      <c r="L22" s="103"/>
      <c r="M22" s="103"/>
      <c r="N22" s="103"/>
      <c r="O22" s="103"/>
      <c r="P22" s="98">
        <f t="shared" si="5"/>
        <v>1</v>
      </c>
      <c r="R22" s="84"/>
    </row>
    <row r="23" spans="18:34" ht="7.5" customHeight="1">
      <c r="R23" s="84"/>
      <c r="AB23" s="85"/>
      <c r="AC23" s="86"/>
      <c r="AD23" s="86"/>
      <c r="AE23" s="86"/>
      <c r="AF23" s="86"/>
      <c r="AG23" s="86"/>
      <c r="AH23" s="86"/>
    </row>
    <row r="24" spans="2:34" ht="14.25">
      <c r="B24" s="87" t="s">
        <v>324</v>
      </c>
      <c r="C24" s="113" t="s">
        <v>310</v>
      </c>
      <c r="D24" s="113" t="s">
        <v>311</v>
      </c>
      <c r="E24" s="113" t="s">
        <v>312</v>
      </c>
      <c r="F24" s="113" t="s">
        <v>313</v>
      </c>
      <c r="G24" s="113" t="s">
        <v>314</v>
      </c>
      <c r="H24" s="113" t="s">
        <v>315</v>
      </c>
      <c r="J24" s="107" t="s">
        <v>325</v>
      </c>
      <c r="K24" s="114" t="s">
        <v>310</v>
      </c>
      <c r="L24" s="115" t="s">
        <v>311</v>
      </c>
      <c r="M24" s="115" t="s">
        <v>312</v>
      </c>
      <c r="N24" s="115" t="s">
        <v>313</v>
      </c>
      <c r="O24" s="115" t="s">
        <v>314</v>
      </c>
      <c r="P24" s="115" t="s">
        <v>315</v>
      </c>
      <c r="R24" s="84"/>
      <c r="T24" s="90" t="s">
        <v>324</v>
      </c>
      <c r="U24" s="91" t="s">
        <v>310</v>
      </c>
      <c r="V24" s="91" t="s">
        <v>311</v>
      </c>
      <c r="W24" s="91" t="s">
        <v>312</v>
      </c>
      <c r="X24" s="91" t="s">
        <v>313</v>
      </c>
      <c r="Y24" s="91" t="s">
        <v>314</v>
      </c>
      <c r="Z24" s="92" t="s">
        <v>315</v>
      </c>
      <c r="AB24" s="116" t="s">
        <v>325</v>
      </c>
      <c r="AC24" s="117" t="s">
        <v>310</v>
      </c>
      <c r="AD24" s="117" t="s">
        <v>311</v>
      </c>
      <c r="AE24" s="117" t="s">
        <v>312</v>
      </c>
      <c r="AF24" s="117" t="s">
        <v>313</v>
      </c>
      <c r="AG24" s="117" t="s">
        <v>314</v>
      </c>
      <c r="AH24" s="89" t="s">
        <v>315</v>
      </c>
    </row>
    <row r="25" spans="2:34" ht="14.25">
      <c r="B25" s="118" t="s">
        <v>19</v>
      </c>
      <c r="C25" s="94">
        <v>5</v>
      </c>
      <c r="D25" s="91"/>
      <c r="E25" s="91"/>
      <c r="F25" s="91"/>
      <c r="G25" s="91"/>
      <c r="H25" s="92">
        <f aca="true" t="shared" si="8" ref="H25:H29">SUM(C25:G25)</f>
        <v>5</v>
      </c>
      <c r="J25" s="96" t="s">
        <v>195</v>
      </c>
      <c r="K25" s="119">
        <v>6</v>
      </c>
      <c r="L25" s="91"/>
      <c r="M25" s="91"/>
      <c r="N25" s="91"/>
      <c r="O25" s="91"/>
      <c r="P25" s="98">
        <f aca="true" t="shared" si="9" ref="P25:P30">SUM(K25:O25)</f>
        <v>6</v>
      </c>
      <c r="R25" s="84"/>
      <c r="T25" s="120" t="s">
        <v>66</v>
      </c>
      <c r="U25" s="97">
        <v>5</v>
      </c>
      <c r="V25" s="97"/>
      <c r="W25" s="97"/>
      <c r="X25" s="97"/>
      <c r="Y25" s="97"/>
      <c r="Z25" s="98">
        <f aca="true" t="shared" si="10" ref="Z25:Z29">SUM(U25:Y25)</f>
        <v>5</v>
      </c>
      <c r="AB25" s="93" t="s">
        <v>80</v>
      </c>
      <c r="AC25" s="94">
        <v>2</v>
      </c>
      <c r="AD25" s="121"/>
      <c r="AE25" s="121"/>
      <c r="AF25" s="121"/>
      <c r="AG25" s="121"/>
      <c r="AH25" s="121">
        <f aca="true" t="shared" si="11" ref="AH25:AH26">SUM(AC25:AG25)</f>
        <v>2</v>
      </c>
    </row>
    <row r="26" spans="2:34" ht="14.25">
      <c r="B26" s="118" t="s">
        <v>133</v>
      </c>
      <c r="C26" s="94">
        <v>4</v>
      </c>
      <c r="D26" s="97"/>
      <c r="E26" s="97"/>
      <c r="F26" s="97"/>
      <c r="G26" s="97"/>
      <c r="H26" s="98">
        <f t="shared" si="8"/>
        <v>4</v>
      </c>
      <c r="J26" s="96" t="s">
        <v>317</v>
      </c>
      <c r="K26" s="94">
        <v>5</v>
      </c>
      <c r="L26" s="97"/>
      <c r="M26" s="97"/>
      <c r="N26" s="97"/>
      <c r="O26" s="97"/>
      <c r="P26" s="98">
        <f t="shared" si="9"/>
        <v>5</v>
      </c>
      <c r="R26" s="84"/>
      <c r="T26" s="96" t="s">
        <v>318</v>
      </c>
      <c r="U26" s="97">
        <v>4</v>
      </c>
      <c r="V26" s="97"/>
      <c r="W26" s="97"/>
      <c r="X26" s="97"/>
      <c r="Y26" s="97"/>
      <c r="Z26" s="98">
        <f t="shared" si="10"/>
        <v>4</v>
      </c>
      <c r="AB26" s="93" t="s">
        <v>66</v>
      </c>
      <c r="AC26" s="94">
        <v>1</v>
      </c>
      <c r="AD26" s="97"/>
      <c r="AE26" s="97"/>
      <c r="AF26" s="97"/>
      <c r="AG26" s="97"/>
      <c r="AH26" s="97">
        <f t="shared" si="11"/>
        <v>1</v>
      </c>
    </row>
    <row r="27" spans="2:34" ht="14.25">
      <c r="B27" s="118" t="s">
        <v>49</v>
      </c>
      <c r="C27" s="94">
        <v>3</v>
      </c>
      <c r="D27" s="97"/>
      <c r="E27" s="97"/>
      <c r="F27" s="97"/>
      <c r="G27" s="97"/>
      <c r="H27" s="98">
        <f t="shared" si="8"/>
        <v>3</v>
      </c>
      <c r="J27" s="96" t="s">
        <v>19</v>
      </c>
      <c r="K27" s="94">
        <v>4</v>
      </c>
      <c r="L27" s="97"/>
      <c r="M27" s="97"/>
      <c r="N27" s="97"/>
      <c r="O27" s="97"/>
      <c r="P27" s="98">
        <f t="shared" si="9"/>
        <v>4</v>
      </c>
      <c r="R27" s="84"/>
      <c r="T27" s="120" t="s">
        <v>178</v>
      </c>
      <c r="U27" s="97">
        <v>3</v>
      </c>
      <c r="V27" s="97"/>
      <c r="W27" s="97"/>
      <c r="X27" s="97"/>
      <c r="Y27" s="97"/>
      <c r="Z27" s="98">
        <f t="shared" si="10"/>
        <v>3</v>
      </c>
      <c r="AB27" s="93"/>
      <c r="AC27" s="94"/>
      <c r="AD27" s="97"/>
      <c r="AE27" s="97"/>
      <c r="AF27" s="97"/>
      <c r="AG27" s="97"/>
      <c r="AH27" s="97"/>
    </row>
    <row r="28" spans="2:34" ht="14.25">
      <c r="B28" s="118" t="s">
        <v>317</v>
      </c>
      <c r="C28" s="94">
        <v>2</v>
      </c>
      <c r="D28" s="97"/>
      <c r="E28" s="97"/>
      <c r="F28" s="97"/>
      <c r="G28" s="97"/>
      <c r="H28" s="98">
        <f t="shared" si="8"/>
        <v>2</v>
      </c>
      <c r="J28" s="96" t="s">
        <v>31</v>
      </c>
      <c r="K28" s="94">
        <v>3</v>
      </c>
      <c r="L28" s="97"/>
      <c r="M28" s="97"/>
      <c r="N28" s="97"/>
      <c r="O28" s="97"/>
      <c r="P28" s="98">
        <f t="shared" si="9"/>
        <v>3</v>
      </c>
      <c r="R28" s="84"/>
      <c r="T28" s="120" t="s">
        <v>66</v>
      </c>
      <c r="U28" s="97">
        <v>2</v>
      </c>
      <c r="V28" s="97"/>
      <c r="W28" s="97"/>
      <c r="X28" s="97"/>
      <c r="Y28" s="97"/>
      <c r="Z28" s="98">
        <f t="shared" si="10"/>
        <v>2</v>
      </c>
      <c r="AB28" s="93"/>
      <c r="AC28" s="94"/>
      <c r="AD28" s="97"/>
      <c r="AE28" s="97"/>
      <c r="AF28" s="97"/>
      <c r="AG28" s="97"/>
      <c r="AH28" s="97"/>
    </row>
    <row r="29" spans="2:26" ht="14.25">
      <c r="B29" s="118" t="s">
        <v>168</v>
      </c>
      <c r="C29" s="94">
        <v>1</v>
      </c>
      <c r="D29" s="97"/>
      <c r="E29" s="97"/>
      <c r="F29" s="97"/>
      <c r="G29" s="97"/>
      <c r="H29" s="98">
        <f t="shared" si="8"/>
        <v>1</v>
      </c>
      <c r="J29" s="96" t="s">
        <v>199</v>
      </c>
      <c r="K29" s="94">
        <v>2</v>
      </c>
      <c r="L29" s="97"/>
      <c r="M29" s="97"/>
      <c r="N29" s="97"/>
      <c r="O29" s="97"/>
      <c r="P29" s="98">
        <f t="shared" si="9"/>
        <v>2</v>
      </c>
      <c r="R29" s="84"/>
      <c r="T29" s="122" t="s">
        <v>90</v>
      </c>
      <c r="U29" s="103">
        <v>1</v>
      </c>
      <c r="V29" s="103"/>
      <c r="W29" s="103"/>
      <c r="X29" s="103"/>
      <c r="Y29" s="103"/>
      <c r="Z29" s="104">
        <f t="shared" si="10"/>
        <v>1</v>
      </c>
    </row>
    <row r="30" spans="2:34" ht="14.25">
      <c r="B30" s="96"/>
      <c r="C30" s="85"/>
      <c r="D30" s="97"/>
      <c r="E30" s="97"/>
      <c r="F30" s="97"/>
      <c r="G30" s="97"/>
      <c r="H30" s="98"/>
      <c r="J30" s="96" t="s">
        <v>191</v>
      </c>
      <c r="K30" s="94">
        <v>1</v>
      </c>
      <c r="L30" s="97"/>
      <c r="M30" s="97"/>
      <c r="N30" s="97"/>
      <c r="O30" s="97"/>
      <c r="P30" s="98">
        <f t="shared" si="9"/>
        <v>1</v>
      </c>
      <c r="R30" s="84"/>
      <c r="T30" s="106"/>
      <c r="U30" s="86"/>
      <c r="V30" s="86"/>
      <c r="W30" s="86"/>
      <c r="X30" s="86"/>
      <c r="Y30" s="86"/>
      <c r="Z30" s="86"/>
      <c r="AB30" s="106"/>
      <c r="AC30" s="86"/>
      <c r="AD30" s="86"/>
      <c r="AE30" s="86"/>
      <c r="AF30" s="86"/>
      <c r="AG30" s="86"/>
      <c r="AH30" s="86"/>
    </row>
    <row r="31" spans="2:34" ht="14.25">
      <c r="B31" s="96"/>
      <c r="C31" s="97"/>
      <c r="D31" s="97"/>
      <c r="E31" s="97"/>
      <c r="F31" s="97"/>
      <c r="G31" s="97"/>
      <c r="H31" s="98"/>
      <c r="J31" s="102"/>
      <c r="K31" s="103"/>
      <c r="L31" s="103"/>
      <c r="M31" s="103"/>
      <c r="N31" s="103"/>
      <c r="O31" s="103"/>
      <c r="P31" s="104"/>
      <c r="R31" s="84"/>
      <c r="T31" s="106"/>
      <c r="U31" s="86"/>
      <c r="V31" s="86"/>
      <c r="W31" s="86"/>
      <c r="X31" s="86"/>
      <c r="Y31" s="86"/>
      <c r="Z31" s="86"/>
      <c r="AB31" s="106"/>
      <c r="AC31" s="86"/>
      <c r="AD31" s="86"/>
      <c r="AE31" s="86"/>
      <c r="AF31" s="86"/>
      <c r="AG31" s="86"/>
      <c r="AH31" s="86"/>
    </row>
    <row r="32" spans="2:34" ht="14.25">
      <c r="B32" s="102"/>
      <c r="C32" s="103"/>
      <c r="D32" s="103"/>
      <c r="E32" s="103"/>
      <c r="F32" s="103"/>
      <c r="G32" s="103"/>
      <c r="H32" s="104"/>
      <c r="J32" s="106"/>
      <c r="K32" s="86"/>
      <c r="L32" s="86"/>
      <c r="M32" s="86"/>
      <c r="N32" s="86"/>
      <c r="O32" s="86"/>
      <c r="P32" s="86"/>
      <c r="R32" s="84"/>
      <c r="T32" s="106"/>
      <c r="U32" s="86"/>
      <c r="V32" s="86"/>
      <c r="W32" s="86"/>
      <c r="X32" s="86"/>
      <c r="Y32" s="86"/>
      <c r="Z32" s="86"/>
      <c r="AB32" s="106"/>
      <c r="AC32" s="86"/>
      <c r="AD32" s="86"/>
      <c r="AE32" s="86"/>
      <c r="AF32" s="86"/>
      <c r="AG32" s="86"/>
      <c r="AH32" s="86"/>
    </row>
    <row r="33" spans="2:34" ht="8.25" customHeight="1">
      <c r="B33" s="123"/>
      <c r="C33" s="86"/>
      <c r="D33" s="86"/>
      <c r="E33" s="86"/>
      <c r="F33" s="86"/>
      <c r="G33" s="86"/>
      <c r="H33" s="86"/>
      <c r="L33" s="86"/>
      <c r="M33" s="86"/>
      <c r="N33" s="86"/>
      <c r="O33" s="86"/>
      <c r="P33" s="86"/>
      <c r="R33" s="84"/>
      <c r="T33" s="106"/>
      <c r="U33" s="86"/>
      <c r="V33" s="86"/>
      <c r="W33" s="86"/>
      <c r="X33" s="86"/>
      <c r="Y33" s="86"/>
      <c r="Z33" s="86"/>
      <c r="AB33" s="106"/>
      <c r="AC33" s="86"/>
      <c r="AD33" s="86"/>
      <c r="AE33" s="86"/>
      <c r="AF33" s="86"/>
      <c r="AG33" s="86"/>
      <c r="AH33" s="86"/>
    </row>
    <row r="34" spans="2:34" ht="14.25">
      <c r="B34" s="90" t="s">
        <v>326</v>
      </c>
      <c r="C34" s="91" t="s">
        <v>310</v>
      </c>
      <c r="D34" s="91" t="s">
        <v>311</v>
      </c>
      <c r="E34" s="91" t="s">
        <v>312</v>
      </c>
      <c r="F34" s="91" t="s">
        <v>313</v>
      </c>
      <c r="G34" s="91" t="s">
        <v>314</v>
      </c>
      <c r="H34" s="92" t="s">
        <v>315</v>
      </c>
      <c r="J34" s="90" t="s">
        <v>327</v>
      </c>
      <c r="K34" s="91" t="s">
        <v>310</v>
      </c>
      <c r="L34" s="91" t="s">
        <v>311</v>
      </c>
      <c r="M34" s="91" t="s">
        <v>312</v>
      </c>
      <c r="N34" s="91" t="s">
        <v>313</v>
      </c>
      <c r="O34" s="91" t="s">
        <v>314</v>
      </c>
      <c r="P34" s="92" t="s">
        <v>315</v>
      </c>
      <c r="R34" s="84"/>
      <c r="T34" s="87" t="s">
        <v>326</v>
      </c>
      <c r="U34" s="88" t="s">
        <v>310</v>
      </c>
      <c r="V34" s="89" t="s">
        <v>311</v>
      </c>
      <c r="W34" s="89" t="s">
        <v>312</v>
      </c>
      <c r="X34" s="89" t="s">
        <v>313</v>
      </c>
      <c r="Y34" s="89" t="s">
        <v>314</v>
      </c>
      <c r="Z34" s="89" t="s">
        <v>315</v>
      </c>
      <c r="AB34" s="87" t="s">
        <v>327</v>
      </c>
      <c r="AC34" s="88" t="s">
        <v>310</v>
      </c>
      <c r="AD34" s="89" t="s">
        <v>311</v>
      </c>
      <c r="AE34" s="89" t="s">
        <v>312</v>
      </c>
      <c r="AF34" s="89" t="s">
        <v>313</v>
      </c>
      <c r="AG34" s="89" t="s">
        <v>314</v>
      </c>
      <c r="AH34" s="89" t="s">
        <v>315</v>
      </c>
    </row>
    <row r="35" spans="2:34" ht="14.25">
      <c r="B35" s="96" t="s">
        <v>191</v>
      </c>
      <c r="C35" s="94">
        <v>3</v>
      </c>
      <c r="D35" s="97"/>
      <c r="E35" s="97"/>
      <c r="F35" s="97"/>
      <c r="G35" s="97"/>
      <c r="H35" s="98">
        <f aca="true" t="shared" si="12" ref="H35:H37">SUM(C35:G35)</f>
        <v>3</v>
      </c>
      <c r="J35" s="96" t="s">
        <v>195</v>
      </c>
      <c r="K35" s="94">
        <v>3</v>
      </c>
      <c r="L35" s="97"/>
      <c r="M35" s="97"/>
      <c r="N35" s="97"/>
      <c r="O35" s="97"/>
      <c r="P35" s="98">
        <f aca="true" t="shared" si="13" ref="P35:P36">SUM(K35:O35)</f>
        <v>3</v>
      </c>
      <c r="R35" s="84"/>
      <c r="T35" s="124" t="s">
        <v>328</v>
      </c>
      <c r="U35" s="125">
        <v>1</v>
      </c>
      <c r="V35" s="117"/>
      <c r="W35" s="117"/>
      <c r="X35" s="117"/>
      <c r="Y35" s="117"/>
      <c r="Z35" s="88">
        <f>SUM(U35:Y35)</f>
        <v>1</v>
      </c>
      <c r="AB35" s="126"/>
      <c r="AC35" s="127"/>
      <c r="AD35" s="127"/>
      <c r="AE35" s="127"/>
      <c r="AF35" s="127"/>
      <c r="AG35" s="127"/>
      <c r="AH35" s="127"/>
    </row>
    <row r="36" spans="2:34" ht="14.25">
      <c r="B36" s="96" t="s">
        <v>195</v>
      </c>
      <c r="C36" s="94">
        <v>2</v>
      </c>
      <c r="D36" s="97"/>
      <c r="E36" s="97"/>
      <c r="F36" s="97"/>
      <c r="G36" s="97"/>
      <c r="H36" s="98">
        <f t="shared" si="12"/>
        <v>2</v>
      </c>
      <c r="J36" s="96" t="s">
        <v>323</v>
      </c>
      <c r="K36" s="94">
        <v>2</v>
      </c>
      <c r="L36" s="97"/>
      <c r="M36" s="97"/>
      <c r="N36" s="97"/>
      <c r="O36" s="97"/>
      <c r="P36" s="98">
        <f t="shared" si="13"/>
        <v>2</v>
      </c>
      <c r="R36" s="84"/>
      <c r="T36" s="106"/>
      <c r="U36" s="86"/>
      <c r="V36" s="86"/>
      <c r="W36" s="86"/>
      <c r="X36" s="86"/>
      <c r="Y36" s="86"/>
      <c r="Z36" s="86"/>
      <c r="AB36" s="106"/>
      <c r="AC36" s="86"/>
      <c r="AD36" s="86"/>
      <c r="AE36" s="86"/>
      <c r="AF36" s="86"/>
      <c r="AG36" s="86"/>
      <c r="AH36" s="86"/>
    </row>
    <row r="37" spans="2:34" ht="14.25">
      <c r="B37" s="96" t="s">
        <v>199</v>
      </c>
      <c r="C37" s="94">
        <v>1</v>
      </c>
      <c r="D37" s="97"/>
      <c r="E37" s="97"/>
      <c r="F37" s="97"/>
      <c r="G37" s="97"/>
      <c r="H37" s="98">
        <f t="shared" si="12"/>
        <v>1</v>
      </c>
      <c r="J37" s="112" t="s">
        <v>199</v>
      </c>
      <c r="K37" s="103">
        <v>1</v>
      </c>
      <c r="L37" s="103"/>
      <c r="M37" s="103"/>
      <c r="N37" s="103"/>
      <c r="O37" s="103"/>
      <c r="P37" s="104"/>
      <c r="R37" s="84"/>
      <c r="V37" s="86"/>
      <c r="W37" s="86"/>
      <c r="X37" s="86"/>
      <c r="Y37" s="86"/>
      <c r="Z37" s="86"/>
      <c r="AB37" s="106"/>
      <c r="AC37" s="86"/>
      <c r="AD37" s="86"/>
      <c r="AE37" s="86"/>
      <c r="AF37" s="86"/>
      <c r="AG37" s="86"/>
      <c r="AH37" s="86"/>
    </row>
    <row r="38" spans="2:34" ht="14.25">
      <c r="B38" s="96"/>
      <c r="C38" s="94"/>
      <c r="D38" s="97"/>
      <c r="E38" s="97"/>
      <c r="F38" s="97"/>
      <c r="G38" s="97"/>
      <c r="H38" s="98"/>
      <c r="R38" s="84"/>
      <c r="V38" s="86"/>
      <c r="W38" s="86"/>
      <c r="X38" s="86"/>
      <c r="Y38" s="86"/>
      <c r="Z38" s="86"/>
      <c r="AD38" s="86"/>
      <c r="AE38" s="86"/>
      <c r="AF38" s="86"/>
      <c r="AG38" s="86"/>
      <c r="AH38" s="86"/>
    </row>
    <row r="39" spans="2:34" ht="14.25">
      <c r="B39" s="96"/>
      <c r="C39" s="128"/>
      <c r="D39" s="97"/>
      <c r="E39" s="97"/>
      <c r="F39" s="97"/>
      <c r="G39" s="97"/>
      <c r="H39" s="98"/>
      <c r="R39" s="84"/>
      <c r="V39" s="86"/>
      <c r="W39" s="86"/>
      <c r="X39" s="86"/>
      <c r="Y39" s="86"/>
      <c r="Z39" s="86"/>
      <c r="AD39" s="86"/>
      <c r="AE39" s="86"/>
      <c r="AF39" s="86"/>
      <c r="AG39" s="86"/>
      <c r="AH39" s="86"/>
    </row>
    <row r="40" spans="2:34" ht="14.25">
      <c r="B40" s="102"/>
      <c r="C40" s="129"/>
      <c r="D40" s="103"/>
      <c r="E40" s="103"/>
      <c r="F40" s="103"/>
      <c r="G40" s="103"/>
      <c r="H40" s="104"/>
      <c r="J40" s="87" t="s">
        <v>329</v>
      </c>
      <c r="K40" s="114" t="s">
        <v>310</v>
      </c>
      <c r="L40" s="89" t="s">
        <v>311</v>
      </c>
      <c r="M40" s="89" t="s">
        <v>312</v>
      </c>
      <c r="N40" s="89" t="s">
        <v>313</v>
      </c>
      <c r="O40" s="89" t="s">
        <v>314</v>
      </c>
      <c r="P40" s="89" t="s">
        <v>315</v>
      </c>
      <c r="R40" s="84"/>
      <c r="V40" s="86"/>
      <c r="W40" s="86"/>
      <c r="X40" s="86"/>
      <c r="Y40" s="86"/>
      <c r="Z40" s="86"/>
      <c r="AB40" s="107" t="s">
        <v>329</v>
      </c>
      <c r="AC40" s="114" t="s">
        <v>310</v>
      </c>
      <c r="AD40" s="115" t="s">
        <v>311</v>
      </c>
      <c r="AE40" s="115" t="s">
        <v>312</v>
      </c>
      <c r="AF40" s="115" t="s">
        <v>313</v>
      </c>
      <c r="AG40" s="115" t="s">
        <v>314</v>
      </c>
      <c r="AH40" s="115" t="s">
        <v>315</v>
      </c>
    </row>
    <row r="41" spans="10:34" ht="14.25">
      <c r="J41" s="130"/>
      <c r="K41" s="131"/>
      <c r="L41" s="99"/>
      <c r="M41" s="91"/>
      <c r="N41" s="91"/>
      <c r="O41" s="91"/>
      <c r="P41" s="95"/>
      <c r="R41" s="84"/>
      <c r="V41" s="86"/>
      <c r="W41" s="86"/>
      <c r="X41" s="86"/>
      <c r="Y41" s="86"/>
      <c r="Z41" s="86"/>
      <c r="AB41" s="120"/>
      <c r="AC41" s="97"/>
      <c r="AD41" s="97"/>
      <c r="AE41" s="97"/>
      <c r="AF41" s="97"/>
      <c r="AG41" s="97"/>
      <c r="AH41" s="98"/>
    </row>
    <row r="42" spans="10:34" ht="14.25">
      <c r="J42" s="132"/>
      <c r="K42" s="133"/>
      <c r="L42" s="100"/>
      <c r="M42" s="97"/>
      <c r="N42" s="97"/>
      <c r="O42" s="97"/>
      <c r="P42" s="98"/>
      <c r="R42" s="84"/>
      <c r="AB42" s="102"/>
      <c r="AC42" s="103"/>
      <c r="AD42" s="103"/>
      <c r="AE42" s="103"/>
      <c r="AF42" s="103"/>
      <c r="AG42" s="103"/>
      <c r="AH42" s="98"/>
    </row>
    <row r="43" spans="10:18" ht="14.25">
      <c r="J43" s="134"/>
      <c r="K43" s="135"/>
      <c r="L43" s="136"/>
      <c r="M43" s="103"/>
      <c r="N43" s="103"/>
      <c r="O43" s="103"/>
      <c r="P43" s="104"/>
      <c r="R43" s="84"/>
    </row>
    <row r="44" ht="15.75">
      <c r="R44" s="84"/>
    </row>
    <row r="45" ht="15.75">
      <c r="R45" s="84"/>
    </row>
    <row r="46" ht="15.75">
      <c r="R46" s="84"/>
    </row>
    <row r="47" ht="15.75">
      <c r="R47" s="84"/>
    </row>
    <row r="48" ht="15.75">
      <c r="R48" s="84"/>
    </row>
    <row r="49" ht="15.75">
      <c r="R49" s="84"/>
    </row>
    <row r="50" ht="15.75">
      <c r="R50" s="84"/>
    </row>
    <row r="51" ht="15.75">
      <c r="R51" s="84"/>
    </row>
    <row r="52" ht="15.75">
      <c r="R52" s="84"/>
    </row>
    <row r="53" ht="15.75">
      <c r="R53" s="84"/>
    </row>
    <row r="54" ht="15.75">
      <c r="R54" s="84"/>
    </row>
    <row r="55" ht="15.75">
      <c r="R55" s="84"/>
    </row>
  </sheetData>
  <sheetProtection selectLockedCells="1" selectUnlockedCells="1"/>
  <printOptions/>
  <pageMargins left="0.0798611111111111" right="0.1284722222222222" top="0.14305555555555555" bottom="0.26180555555555557" header="0.5118055555555555" footer="0.5118055555555555"/>
  <pageSetup horizontalDpi="300" verticalDpi="300" orientation="landscape" scale="86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/>
  <dcterms:created xsi:type="dcterms:W3CDTF">2014-05-07T13:41:56Z</dcterms:created>
  <dcterms:modified xsi:type="dcterms:W3CDTF">2018-05-24T15:04:56Z</dcterms:modified>
  <cp:category/>
  <cp:version/>
  <cp:contentType/>
  <cp:contentStatus/>
  <cp:revision>48</cp:revision>
</cp:coreProperties>
</file>